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/>
  <bookViews>
    <workbookView xWindow="360" yWindow="45" windowWidth="20520" windowHeight="9465" tabRatio="594"/>
  </bookViews>
  <sheets>
    <sheet name="JUN 2018" sheetId="54" r:id="rId1"/>
  </sheets>
  <definedNames>
    <definedName name="Print_Area" localSheetId="0">'JUN 2018'!$A$1:$E$83</definedName>
    <definedName name="Print_Titles" localSheetId="0">'JUN 2018'!$A:$B,'JUN 2018'!$4:$4</definedName>
    <definedName name="_xlnm.Print_Titles" localSheetId="0">'JUN 2018'!$A:$B</definedName>
  </definedNames>
  <calcPr calcId="125725"/>
</workbook>
</file>

<file path=xl/calcChain.xml><?xml version="1.0" encoding="utf-8"?>
<calcChain xmlns="http://schemas.openxmlformats.org/spreadsheetml/2006/main">
  <c r="V82" i="54"/>
  <c r="AE56"/>
  <c r="AD56"/>
  <c r="AC56"/>
  <c r="AB56"/>
  <c r="AA56"/>
  <c r="Z56"/>
  <c r="Y56"/>
  <c r="X56"/>
  <c r="W56"/>
  <c r="V56"/>
  <c r="U56"/>
  <c r="T56"/>
  <c r="S56"/>
  <c r="R56"/>
  <c r="Q56"/>
  <c r="P56"/>
  <c r="L56"/>
  <c r="J56"/>
  <c r="I56"/>
  <c r="H56"/>
  <c r="G56"/>
  <c r="F56"/>
  <c r="E56"/>
  <c r="D56"/>
  <c r="K56"/>
  <c r="AE82"/>
  <c r="AD82"/>
  <c r="AC82"/>
  <c r="AB82"/>
  <c r="AB83" s="1"/>
  <c r="AA82"/>
  <c r="Z82"/>
  <c r="Y82"/>
  <c r="X82"/>
  <c r="W82"/>
  <c r="U82"/>
  <c r="T82"/>
  <c r="T83" s="1"/>
  <c r="S82"/>
  <c r="R82"/>
  <c r="Q82"/>
  <c r="Q83" s="1"/>
  <c r="P82"/>
  <c r="L82"/>
  <c r="L83" s="1"/>
  <c r="J82"/>
  <c r="I82"/>
  <c r="H82"/>
  <c r="G82"/>
  <c r="F82"/>
  <c r="E82"/>
  <c r="D82"/>
  <c r="K82"/>
  <c r="K83" s="1"/>
  <c r="C82"/>
  <c r="AE34"/>
  <c r="C56"/>
  <c r="AD34"/>
  <c r="AC34"/>
  <c r="AB34"/>
  <c r="AA34"/>
  <c r="Z34"/>
  <c r="Y34"/>
  <c r="X34"/>
  <c r="W34"/>
  <c r="V34"/>
  <c r="U34"/>
  <c r="T34"/>
  <c r="S34"/>
  <c r="R34"/>
  <c r="Q34"/>
  <c r="P34"/>
  <c r="L34"/>
  <c r="J34"/>
  <c r="I34"/>
  <c r="H34"/>
  <c r="G34"/>
  <c r="F34"/>
  <c r="E34"/>
  <c r="D34"/>
  <c r="K34"/>
  <c r="C34"/>
  <c r="Y83" l="1"/>
  <c r="H83"/>
  <c r="F83"/>
  <c r="W83"/>
  <c r="J83"/>
  <c r="S83"/>
  <c r="AA83"/>
  <c r="G83"/>
  <c r="P83"/>
  <c r="X83"/>
  <c r="AE83"/>
  <c r="I83"/>
  <c r="R83"/>
  <c r="Z83"/>
  <c r="E83"/>
  <c r="V83"/>
  <c r="AD83"/>
  <c r="D83"/>
  <c r="U83"/>
  <c r="AC83"/>
  <c r="C83"/>
</calcChain>
</file>

<file path=xl/sharedStrings.xml><?xml version="1.0" encoding="utf-8"?>
<sst xmlns="http://schemas.openxmlformats.org/spreadsheetml/2006/main" count="149" uniqueCount="130">
  <si>
    <t>BBVA</t>
  </si>
  <si>
    <t>BIG</t>
  </si>
  <si>
    <t>BII</t>
  </si>
  <si>
    <t>BNP SS</t>
  </si>
  <si>
    <t>BPI</t>
  </si>
  <si>
    <t>CGD</t>
  </si>
  <si>
    <t>Passivos financeiros detidos para negociação</t>
  </si>
  <si>
    <t>Provisões</t>
  </si>
  <si>
    <t>Outros passivos</t>
  </si>
  <si>
    <t>Capital</t>
  </si>
  <si>
    <t>Prémios de emissão</t>
  </si>
  <si>
    <t>Reservas de reavaliação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</si>
  <si>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</si>
  <si>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</si>
  <si>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</si>
  <si>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</si>
  <si>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</si>
  <si>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</si>
  <si>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</si>
  <si>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</si>
  <si>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</si>
  <si>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</si>
  <si>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</si>
  <si>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</si>
  <si>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</si>
  <si>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</si>
  <si>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</si>
  <si>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</si>
  <si>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</si>
  <si>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</si>
  <si>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</si>
  <si>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</si>
  <si>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</si>
  <si>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</si>
  <si>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Banco BIC</t>
  </si>
  <si>
    <t>Banco BPI</t>
  </si>
  <si>
    <t>Millennium bcp</t>
  </si>
  <si>
    <t>Activobank</t>
  </si>
  <si>
    <t>Best</t>
  </si>
  <si>
    <t>Finantia</t>
  </si>
  <si>
    <t>Invest</t>
  </si>
  <si>
    <t>Montepio</t>
  </si>
  <si>
    <t>CBI</t>
  </si>
  <si>
    <t>Sant Consumer</t>
  </si>
  <si>
    <t>Santander Totta</t>
  </si>
  <si>
    <t>BNP</t>
  </si>
  <si>
    <t>BALANÇOS INDIVIDUAIS / SEPARATE BALANCE SHEETS</t>
  </si>
  <si>
    <t>Financial assets held for trading</t>
  </si>
  <si>
    <t>Provisions</t>
  </si>
  <si>
    <t>Intangible assets</t>
  </si>
  <si>
    <t>Other assets</t>
  </si>
  <si>
    <t>Passivo / Liabilities</t>
  </si>
  <si>
    <t>Financial liabilities held for trading</t>
  </si>
  <si>
    <t>Other liabilities</t>
  </si>
  <si>
    <t>Total de Passivo / Total Liabilities</t>
  </si>
  <si>
    <t>Capital / Equity</t>
  </si>
  <si>
    <t>Share premiums</t>
  </si>
  <si>
    <t>Revaluation reserves</t>
  </si>
  <si>
    <t>Total de Capital Próprio / Total Equity</t>
  </si>
  <si>
    <t>Total de Passivo + Capital Próprio / Total Liabilities + Equity</t>
  </si>
  <si>
    <t>Source: Portuguese Banking Association</t>
  </si>
  <si>
    <t xml:space="preserve"> </t>
  </si>
  <si>
    <t>Novo Banco</t>
  </si>
  <si>
    <t>NB Açores</t>
  </si>
  <si>
    <t>Carregosa</t>
  </si>
  <si>
    <t>Haitong</t>
  </si>
  <si>
    <t>Bankinter</t>
  </si>
  <si>
    <t>Cash, cash balances at central banks and other demand deposits</t>
  </si>
  <si>
    <t>Ativos financeiros detidos para negociação</t>
  </si>
  <si>
    <t>Ativos financeiros não negociáveis obrigatoriamente contabilizados ao justo valor através de resultados</t>
  </si>
  <si>
    <t>Non-trading financial assets mandatorily at fair value through profit or loss</t>
  </si>
  <si>
    <t>Financial assets designated at fair value through profit or loss</t>
  </si>
  <si>
    <t>Ativos financeiros pelo justo valor através do rendimento integral</t>
  </si>
  <si>
    <t>Financial assets at fair value through other compreensive income</t>
  </si>
  <si>
    <t>Ativos financeiros pelo custo amortizado</t>
  </si>
  <si>
    <t>Financial assets at amortised cost</t>
  </si>
  <si>
    <t>Derivados - Contabilidade de cobertura</t>
  </si>
  <si>
    <t>Derivatives - Hedge accounting</t>
  </si>
  <si>
    <t>Variação do justo valor dos elementos abrangidos pela carteira de cobertura do risco de taxa de juro</t>
  </si>
  <si>
    <t>Fair value changes of the hedged items in portfolio hedge of interest rate risk</t>
  </si>
  <si>
    <t>Investimentos em subsidiárias, empreendimentos conjuntos e associadas</t>
  </si>
  <si>
    <t>Ativos tangíveis</t>
  </si>
  <si>
    <t>Tangible assets</t>
  </si>
  <si>
    <t>Ativos intangíveis</t>
  </si>
  <si>
    <t>Ativos por impostos</t>
  </si>
  <si>
    <t>Tax assets</t>
  </si>
  <si>
    <t>Outros ativos</t>
  </si>
  <si>
    <t>Ativos não correntes e grupos para alienação classificados como detidos para venda</t>
  </si>
  <si>
    <t xml:space="preserve">Non-current assets and disposal groups classified as held for sale </t>
  </si>
  <si>
    <t>Total de Ativo / Total Assets</t>
  </si>
  <si>
    <t>Ativo / Assets</t>
  </si>
  <si>
    <t>Passivos financeiros contabilizados ao justo valor através de resultados</t>
  </si>
  <si>
    <t>Financial liabilities designated at fair value through profit or loss</t>
  </si>
  <si>
    <t>Passivos financeiros mensurados pelo custo amortizado</t>
  </si>
  <si>
    <t>Financial liabilities measured at amortised cost</t>
  </si>
  <si>
    <t>Passivos por impostos</t>
  </si>
  <si>
    <t>Tax liabilities</t>
  </si>
  <si>
    <t>Capital social reembolsável à vista</t>
  </si>
  <si>
    <t>Share capital repayable on demand</t>
  </si>
  <si>
    <t>Passivos incluídos em grupos para alienação classificados como detidos para venda</t>
  </si>
  <si>
    <t>Liabilities included in disposal groups classified as held for sale</t>
  </si>
  <si>
    <t>Outros instrumentos de capital próprio emitidos, exceto capital</t>
  </si>
  <si>
    <t>Equity instruments issued other than capital</t>
  </si>
  <si>
    <t>Outro capital próprio</t>
  </si>
  <si>
    <t>Other equity</t>
  </si>
  <si>
    <t>Outro rendimento integral acumulado</t>
  </si>
  <si>
    <t>Accumulated other comprehensive income</t>
  </si>
  <si>
    <t>Lucros retidos</t>
  </si>
  <si>
    <t>Retained earnings</t>
  </si>
  <si>
    <t>Outras reservas</t>
  </si>
  <si>
    <t>Other reserves</t>
  </si>
  <si>
    <t>(-) Ações próprias</t>
  </si>
  <si>
    <t>Treasury shares</t>
  </si>
  <si>
    <t>Resultados atribuíveis aos proprietários da empresa-mãe</t>
  </si>
  <si>
    <t>Profit or loss attributable to owners of the parent</t>
  </si>
  <si>
    <t>Dividendos provisórios</t>
  </si>
  <si>
    <t>(-) Interim dividends</t>
  </si>
  <si>
    <t>Interesses minoritários (interesses que não controlam)</t>
  </si>
  <si>
    <t>Minority interests (Non-controlling interests)</t>
  </si>
  <si>
    <t>Banco CTT</t>
  </si>
  <si>
    <t>CCCAM</t>
  </si>
  <si>
    <t>CEMAH</t>
  </si>
  <si>
    <t>Montepio Investimento</t>
  </si>
  <si>
    <t>Banco Credibom</t>
  </si>
  <si>
    <t>Wizink</t>
  </si>
  <si>
    <t>30 DE JUNHO DE 2018 / 30 JUNE 2018</t>
  </si>
  <si>
    <t>(euros)</t>
  </si>
  <si>
    <t>Caixa, saldos de caixa em bancos centrais e outros depósitos à ordem</t>
  </si>
  <si>
    <t>Ativos financeiros contabilizados pelo justo valor através de resultados</t>
  </si>
  <si>
    <t>Investments in subsidiaries, joint ventures and associates</t>
  </si>
</sst>
</file>

<file path=xl/styles.xml><?xml version="1.0" encoding="utf-8"?>
<styleSheet xmlns="http://schemas.openxmlformats.org/spreadsheetml/2006/main">
  <numFmts count="4">
    <numFmt numFmtId="164" formatCode="#,##0\ ;\(#,##0\);\-\ "/>
    <numFmt numFmtId="165" formatCode="#.##0;\(#.##0\);\-"/>
    <numFmt numFmtId="166" formatCode="@*."/>
    <numFmt numFmtId="167" formatCode="#\ ###\ ##0\ ;\(#\ ###\ ##0\);\-\ 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</cellStyleXfs>
  <cellXfs count="47">
    <xf numFmtId="0" fontId="0" fillId="0" borderId="0" xfId="0"/>
    <xf numFmtId="0" fontId="1" fillId="0" borderId="0" xfId="0" applyFont="1"/>
    <xf numFmtId="0" fontId="4" fillId="0" borderId="0" xfId="0" applyFont="1"/>
    <xf numFmtId="165" fontId="4" fillId="0" borderId="0" xfId="0" applyNumberFormat="1" applyFont="1" applyBorder="1"/>
    <xf numFmtId="165" fontId="1" fillId="0" borderId="0" xfId="0" applyNumberFormat="1" applyFont="1"/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3" xfId="0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166" fontId="5" fillId="3" borderId="5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vertical="center"/>
    </xf>
    <xf numFmtId="165" fontId="1" fillId="3" borderId="3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vertical="center"/>
    </xf>
    <xf numFmtId="166" fontId="5" fillId="3" borderId="5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6" fillId="3" borderId="0" xfId="0" applyNumberFormat="1" applyFont="1" applyFill="1" applyBorder="1" applyAlignment="1">
      <alignment horizontal="right" vertical="center"/>
    </xf>
    <xf numFmtId="167" fontId="7" fillId="3" borderId="2" xfId="0" applyNumberFormat="1" applyFont="1" applyFill="1" applyBorder="1" applyAlignment="1">
      <alignment horizontal="right" vertical="center"/>
    </xf>
    <xf numFmtId="167" fontId="5" fillId="3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64" fontId="6" fillId="3" borderId="7" xfId="0" applyNumberFormat="1" applyFont="1" applyFill="1" applyBorder="1" applyAlignment="1">
      <alignment horizontal="right" vertical="center"/>
    </xf>
    <xf numFmtId="167" fontId="7" fillId="3" borderId="6" xfId="0" applyNumberFormat="1" applyFont="1" applyFill="1" applyBorder="1" applyAlignment="1">
      <alignment horizontal="right" vertical="center"/>
    </xf>
    <xf numFmtId="167" fontId="5" fillId="3" borderId="7" xfId="0" applyNumberFormat="1" applyFont="1" applyFill="1" applyBorder="1" applyAlignment="1">
      <alignment horizontal="right" vertical="center"/>
    </xf>
    <xf numFmtId="14" fontId="10" fillId="2" borderId="2" xfId="1" applyNumberFormat="1" applyFont="1" applyFill="1" applyBorder="1" applyAlignment="1">
      <alignment horizontal="center" vertical="center" wrapText="1"/>
    </xf>
    <xf numFmtId="164" fontId="7" fillId="3" borderId="5" xfId="5" applyNumberFormat="1" applyFont="1" applyFill="1" applyBorder="1" applyAlignment="1">
      <alignment vertical="center"/>
    </xf>
    <xf numFmtId="164" fontId="7" fillId="3" borderId="0" xfId="5" applyNumberFormat="1" applyFont="1" applyFill="1" applyBorder="1" applyAlignment="1">
      <alignment vertical="center"/>
    </xf>
    <xf numFmtId="164" fontId="7" fillId="3" borderId="8" xfId="5" applyNumberFormat="1" applyFont="1" applyFill="1" applyBorder="1" applyAlignment="1">
      <alignment vertical="center"/>
    </xf>
    <xf numFmtId="164" fontId="7" fillId="3" borderId="7" xfId="5" applyNumberFormat="1" applyFont="1" applyFill="1" applyBorder="1" applyAlignment="1">
      <alignment vertical="center"/>
    </xf>
    <xf numFmtId="164" fontId="7" fillId="0" borderId="0" xfId="5" applyNumberFormat="1" applyFont="1" applyFill="1" applyBorder="1" applyAlignment="1">
      <alignment vertical="center"/>
    </xf>
    <xf numFmtId="164" fontId="7" fillId="0" borderId="7" xfId="5" applyNumberFormat="1" applyFont="1" applyFill="1" applyBorder="1" applyAlignment="1">
      <alignment vertical="center"/>
    </xf>
  </cellXfs>
  <cellStyles count="6">
    <cellStyle name="gs]_x000d__x000a_Window=0,0,640,480, , ,3_x000d__x000a_dir1=5,7,637,250,-1,-1,1,30,201,1905,231,G:\UGRC\RB\B-DADOS\FOX-PRO\CRED-VEN\KP" xfId="2"/>
    <cellStyle name="Normal" xfId="0" builtinId="0"/>
    <cellStyle name="Normal 2" xfId="1"/>
    <cellStyle name="Normal 3" xfId="3"/>
    <cellStyle name="Normal_Nota das pensões consolidada - Nossa" xfId="5"/>
    <cellStyle name="Percentagem 2" xfId="4"/>
  </cellStyles>
  <dxfs count="0"/>
  <tableStyles count="0" defaultTableStyle="TableStyleMedium9" defaultPivotStyle="PivotStyleLight16"/>
  <colors>
    <mruColors>
      <color rgb="FFCC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AL92"/>
  <sheetViews>
    <sheetView showGridLines="0" tabSelected="1" topLeftCell="K1" zoomScaleNormal="100" workbookViewId="0">
      <selection activeCell="AE3" sqref="AE1:AE1048576"/>
    </sheetView>
  </sheetViews>
  <sheetFormatPr defaultRowHeight="15"/>
  <cols>
    <col min="1" max="1" width="5.7109375" customWidth="1"/>
    <col min="2" max="2" width="109.140625" style="2" customWidth="1"/>
    <col min="3" max="31" width="11.28515625" style="30" customWidth="1"/>
    <col min="33" max="33" width="10.85546875" bestFit="1" customWidth="1"/>
  </cols>
  <sheetData>
    <row r="1" spans="1:38">
      <c r="A1" s="9" t="s">
        <v>46</v>
      </c>
      <c r="F1" s="30" t="s">
        <v>61</v>
      </c>
    </row>
    <row r="2" spans="1:38">
      <c r="A2" s="9" t="s">
        <v>125</v>
      </c>
      <c r="B2" s="5"/>
    </row>
    <row r="3" spans="1:38" ht="15.75" customHeight="1">
      <c r="A3" s="10" t="s">
        <v>126</v>
      </c>
      <c r="B3" s="5"/>
    </row>
    <row r="4" spans="1:38" s="12" customFormat="1" ht="30" customHeight="1">
      <c r="A4" s="11"/>
      <c r="B4" s="6"/>
      <c r="C4" s="40" t="s">
        <v>34</v>
      </c>
      <c r="D4" s="40" t="s">
        <v>36</v>
      </c>
      <c r="E4" s="40" t="s">
        <v>37</v>
      </c>
      <c r="F4" s="40" t="s">
        <v>2</v>
      </c>
      <c r="G4" s="40" t="s">
        <v>119</v>
      </c>
      <c r="H4" s="40" t="s">
        <v>1</v>
      </c>
      <c r="I4" s="40" t="s">
        <v>39</v>
      </c>
      <c r="J4" s="40" t="s">
        <v>40</v>
      </c>
      <c r="K4" s="40" t="s">
        <v>64</v>
      </c>
      <c r="L4" s="40" t="s">
        <v>120</v>
      </c>
      <c r="M4" s="40" t="s">
        <v>121</v>
      </c>
      <c r="N4" s="40" t="s">
        <v>41</v>
      </c>
      <c r="O4" s="40" t="s">
        <v>122</v>
      </c>
      <c r="P4" s="40" t="s">
        <v>5</v>
      </c>
      <c r="Q4" s="40" t="s">
        <v>42</v>
      </c>
      <c r="R4" s="40" t="s">
        <v>62</v>
      </c>
      <c r="S4" s="40" t="s">
        <v>38</v>
      </c>
      <c r="T4" s="40" t="s">
        <v>63</v>
      </c>
      <c r="U4" s="40" t="s">
        <v>0</v>
      </c>
      <c r="V4" s="40" t="s">
        <v>35</v>
      </c>
      <c r="W4" s="40" t="s">
        <v>4</v>
      </c>
      <c r="X4" s="40" t="s">
        <v>123</v>
      </c>
      <c r="Y4" s="40" t="s">
        <v>43</v>
      </c>
      <c r="Z4" s="40" t="s">
        <v>44</v>
      </c>
      <c r="AA4" s="40" t="s">
        <v>65</v>
      </c>
      <c r="AB4" s="40" t="s">
        <v>66</v>
      </c>
      <c r="AC4" s="40" t="s">
        <v>45</v>
      </c>
      <c r="AD4" s="40" t="s">
        <v>3</v>
      </c>
      <c r="AE4" s="40" t="s">
        <v>124</v>
      </c>
    </row>
    <row r="5" spans="1:38">
      <c r="A5" s="13"/>
      <c r="B5" s="14" t="s">
        <v>90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7"/>
    </row>
    <row r="6" spans="1:38" s="1" customFormat="1" ht="15" customHeight="1">
      <c r="A6" s="7" t="s">
        <v>12</v>
      </c>
      <c r="B6" s="15" t="s">
        <v>127</v>
      </c>
      <c r="C6" s="45">
        <v>597973339.71000004</v>
      </c>
      <c r="D6" s="45">
        <v>1374798884.6599998</v>
      </c>
      <c r="E6" s="45">
        <v>119694763.12</v>
      </c>
      <c r="F6" s="45">
        <v>125619241.90000001</v>
      </c>
      <c r="G6" s="45">
        <v>162369907.59999999</v>
      </c>
      <c r="H6" s="45">
        <v>102931.01751000001</v>
      </c>
      <c r="I6" s="45">
        <v>13384031.560000001</v>
      </c>
      <c r="J6" s="45">
        <v>27368450</v>
      </c>
      <c r="K6" s="45">
        <v>80446431.450000003</v>
      </c>
      <c r="L6" s="45">
        <v>510457506.10999995</v>
      </c>
      <c r="M6" s="45">
        <v>87460567</v>
      </c>
      <c r="N6" s="45">
        <v>1748252398.5099998</v>
      </c>
      <c r="O6" s="45">
        <v>2775741.86</v>
      </c>
      <c r="P6" s="45">
        <v>5197523289</v>
      </c>
      <c r="Q6" s="45">
        <v>7523381.8200000003</v>
      </c>
      <c r="R6" s="45">
        <v>2223045000</v>
      </c>
      <c r="S6" s="45">
        <v>49007000</v>
      </c>
      <c r="T6" s="45">
        <v>12861000</v>
      </c>
      <c r="U6" s="45">
        <v>570316121</v>
      </c>
      <c r="V6" s="45">
        <v>2145551699</v>
      </c>
      <c r="W6" s="45">
        <v>17327362</v>
      </c>
      <c r="X6" s="45">
        <v>84467395.170000002</v>
      </c>
      <c r="Y6" s="45">
        <v>15544457.880000001</v>
      </c>
      <c r="Z6" s="45">
        <v>2998023630</v>
      </c>
      <c r="AA6" s="45">
        <v>537931677.01999998</v>
      </c>
      <c r="AB6" s="45">
        <v>85094831.790000007</v>
      </c>
      <c r="AC6" s="45">
        <v>279288477.11000001</v>
      </c>
      <c r="AD6" s="45">
        <v>1250</v>
      </c>
      <c r="AE6" s="46">
        <v>10198908.310000001</v>
      </c>
      <c r="AF6" s="45"/>
      <c r="AG6" s="45"/>
      <c r="AH6" s="45"/>
      <c r="AI6" s="45"/>
      <c r="AJ6" s="45"/>
      <c r="AK6" s="45"/>
      <c r="AL6" s="45"/>
    </row>
    <row r="7" spans="1:38" s="1" customFormat="1" ht="15" customHeight="1">
      <c r="A7" s="7"/>
      <c r="B7" s="16" t="s">
        <v>67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6"/>
    </row>
    <row r="8" spans="1:38" s="1" customFormat="1" ht="15" customHeight="1">
      <c r="A8" s="7" t="s">
        <v>13</v>
      </c>
      <c r="B8" s="15" t="s">
        <v>68</v>
      </c>
      <c r="C8" s="45">
        <v>4074.3</v>
      </c>
      <c r="D8" s="45">
        <v>698090074.96000004</v>
      </c>
      <c r="E8" s="45">
        <v>0</v>
      </c>
      <c r="F8" s="45">
        <v>0</v>
      </c>
      <c r="G8" s="45">
        <v>0</v>
      </c>
      <c r="H8" s="45">
        <v>149994.60836999997</v>
      </c>
      <c r="I8" s="45">
        <v>77759880.469999999</v>
      </c>
      <c r="J8" s="45">
        <v>54523965</v>
      </c>
      <c r="K8" s="45">
        <v>34350538.07</v>
      </c>
      <c r="L8" s="45">
        <v>104216557.18000001</v>
      </c>
      <c r="M8" s="45">
        <v>1284</v>
      </c>
      <c r="N8" s="45">
        <v>52449123.899999999</v>
      </c>
      <c r="O8" s="45">
        <v>0</v>
      </c>
      <c r="P8" s="45">
        <v>6132429656</v>
      </c>
      <c r="Q8" s="45">
        <v>416579057.38999999</v>
      </c>
      <c r="R8" s="45">
        <v>756798000</v>
      </c>
      <c r="S8" s="45">
        <v>445000</v>
      </c>
      <c r="T8" s="45">
        <v>18000</v>
      </c>
      <c r="U8" s="45">
        <v>46866182</v>
      </c>
      <c r="V8" s="45">
        <v>294858651</v>
      </c>
      <c r="W8" s="45">
        <v>0</v>
      </c>
      <c r="X8" s="45">
        <v>0</v>
      </c>
      <c r="Y8" s="45">
        <v>0</v>
      </c>
      <c r="Z8" s="45">
        <v>1301649990</v>
      </c>
      <c r="AA8" s="45">
        <v>302900877.34000003</v>
      </c>
      <c r="AB8" s="45">
        <v>47569.240000000558</v>
      </c>
      <c r="AC8" s="45">
        <v>4658396.92</v>
      </c>
      <c r="AD8" s="45">
        <v>0</v>
      </c>
      <c r="AE8" s="46">
        <v>0</v>
      </c>
    </row>
    <row r="9" spans="1:38" s="1" customFormat="1" ht="15" customHeight="1">
      <c r="A9" s="7"/>
      <c r="B9" s="16" t="s">
        <v>47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6"/>
    </row>
    <row r="10" spans="1:38" s="1" customFormat="1" ht="15" customHeight="1">
      <c r="A10" s="7" t="s">
        <v>14</v>
      </c>
      <c r="B10" s="15" t="s">
        <v>69</v>
      </c>
      <c r="C10" s="45">
        <v>0</v>
      </c>
      <c r="D10" s="45">
        <v>1831493220.5599999</v>
      </c>
      <c r="E10" s="45">
        <v>0</v>
      </c>
      <c r="F10" s="45">
        <v>1747655.26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237437040.12</v>
      </c>
      <c r="M10" s="45">
        <v>0</v>
      </c>
      <c r="N10" s="45">
        <v>826609042.31999993</v>
      </c>
      <c r="O10" s="45">
        <v>92926469.299999997</v>
      </c>
      <c r="P10" s="45">
        <v>2934352909</v>
      </c>
      <c r="Q10" s="45">
        <v>0</v>
      </c>
      <c r="R10" s="45">
        <v>3163831000</v>
      </c>
      <c r="S10" s="45">
        <v>855000</v>
      </c>
      <c r="T10" s="45">
        <v>669000</v>
      </c>
      <c r="U10" s="45">
        <v>0</v>
      </c>
      <c r="V10" s="45">
        <v>448541894</v>
      </c>
      <c r="W10" s="45">
        <v>0</v>
      </c>
      <c r="X10" s="45">
        <v>134290496.27000001</v>
      </c>
      <c r="Y10" s="45">
        <v>0</v>
      </c>
      <c r="Z10" s="45">
        <v>893999859</v>
      </c>
      <c r="AA10" s="45">
        <v>2706752.31</v>
      </c>
      <c r="AB10" s="45">
        <v>8238276</v>
      </c>
      <c r="AC10" s="45">
        <v>0</v>
      </c>
      <c r="AD10" s="45">
        <v>0</v>
      </c>
      <c r="AE10" s="46">
        <v>0</v>
      </c>
    </row>
    <row r="11" spans="1:38" s="1" customFormat="1" ht="15" customHeight="1">
      <c r="A11" s="7"/>
      <c r="B11" s="16" t="s">
        <v>70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6"/>
    </row>
    <row r="12" spans="1:38" s="1" customFormat="1" ht="15" customHeight="1">
      <c r="A12" s="7" t="s">
        <v>15</v>
      </c>
      <c r="B12" s="15" t="s">
        <v>128</v>
      </c>
      <c r="C12" s="45">
        <v>69197465.700000003</v>
      </c>
      <c r="D12" s="45">
        <v>32938023.289999999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10498.38</v>
      </c>
      <c r="L12" s="45">
        <v>0</v>
      </c>
      <c r="M12" s="45">
        <v>100372</v>
      </c>
      <c r="N12" s="45">
        <v>0</v>
      </c>
      <c r="O12" s="45">
        <v>0</v>
      </c>
      <c r="P12" s="45">
        <v>0</v>
      </c>
      <c r="Q12" s="45">
        <v>0.44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1510244.24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6">
        <v>0</v>
      </c>
    </row>
    <row r="13" spans="1:38" s="1" customFormat="1" ht="15" customHeight="1">
      <c r="A13" s="7"/>
      <c r="B13" s="16" t="s">
        <v>71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6"/>
    </row>
    <row r="14" spans="1:38" s="1" customFormat="1" ht="15" customHeight="1">
      <c r="A14" s="7" t="s">
        <v>16</v>
      </c>
      <c r="B14" s="15" t="s">
        <v>72</v>
      </c>
      <c r="C14" s="45">
        <v>508183561.03999996</v>
      </c>
      <c r="D14" s="45">
        <v>6497748445.1900005</v>
      </c>
      <c r="E14" s="45">
        <v>20320446.350000001</v>
      </c>
      <c r="F14" s="45">
        <v>1742792130.5599999</v>
      </c>
      <c r="G14" s="45">
        <v>4253509.63</v>
      </c>
      <c r="H14" s="45">
        <v>1574807.4120399999</v>
      </c>
      <c r="I14" s="45">
        <v>482465707.80000001</v>
      </c>
      <c r="J14" s="45">
        <v>88279584</v>
      </c>
      <c r="K14" s="45">
        <v>10125150.090000002</v>
      </c>
      <c r="L14" s="45">
        <v>859518797.79999995</v>
      </c>
      <c r="M14" s="45">
        <v>84458683</v>
      </c>
      <c r="N14" s="45">
        <v>939592501.11999989</v>
      </c>
      <c r="O14" s="45">
        <v>52763035.769999996</v>
      </c>
      <c r="P14" s="45">
        <v>3394728964</v>
      </c>
      <c r="Q14" s="45">
        <v>716882720.1500001</v>
      </c>
      <c r="R14" s="45">
        <v>7527469000</v>
      </c>
      <c r="S14" s="45">
        <v>47288000</v>
      </c>
      <c r="T14" s="45">
        <v>43346000</v>
      </c>
      <c r="U14" s="45">
        <v>12130477</v>
      </c>
      <c r="V14" s="45">
        <v>2131583238</v>
      </c>
      <c r="W14" s="45">
        <v>403596</v>
      </c>
      <c r="X14" s="45">
        <v>137183.6</v>
      </c>
      <c r="Y14" s="45">
        <v>0</v>
      </c>
      <c r="Z14" s="45">
        <v>4518419575</v>
      </c>
      <c r="AA14" s="45">
        <v>321961135.49000001</v>
      </c>
      <c r="AB14" s="45">
        <v>0</v>
      </c>
      <c r="AC14" s="45">
        <v>0</v>
      </c>
      <c r="AD14" s="45">
        <v>0</v>
      </c>
      <c r="AE14" s="46">
        <v>456971.34</v>
      </c>
    </row>
    <row r="15" spans="1:38" s="1" customFormat="1" ht="15" customHeight="1">
      <c r="A15" s="7"/>
      <c r="B15" s="17" t="s">
        <v>73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</row>
    <row r="16" spans="1:38" s="1" customFormat="1" ht="15" customHeight="1">
      <c r="A16" s="7" t="s">
        <v>17</v>
      </c>
      <c r="B16" s="15" t="s">
        <v>74</v>
      </c>
      <c r="C16" s="45">
        <v>6090430629.8100004</v>
      </c>
      <c r="D16" s="45">
        <v>35291530612.690002</v>
      </c>
      <c r="E16" s="45">
        <v>1078585519.5799999</v>
      </c>
      <c r="F16" s="45">
        <v>1235069583.7099998</v>
      </c>
      <c r="G16" s="45">
        <v>651745769.74000001</v>
      </c>
      <c r="H16" s="45">
        <v>369709.23056</v>
      </c>
      <c r="I16" s="45">
        <v>513394919.5</v>
      </c>
      <c r="J16" s="45">
        <v>508679001</v>
      </c>
      <c r="K16" s="45">
        <v>137324943.59</v>
      </c>
      <c r="L16" s="45">
        <v>7253603356.2900009</v>
      </c>
      <c r="M16" s="45">
        <v>233738447</v>
      </c>
      <c r="N16" s="45">
        <v>13621010328.170002</v>
      </c>
      <c r="O16" s="45">
        <v>32775594.899999999</v>
      </c>
      <c r="P16" s="45">
        <v>56443190805</v>
      </c>
      <c r="Q16" s="45">
        <v>11115799.449999999</v>
      </c>
      <c r="R16" s="45">
        <v>26041461000</v>
      </c>
      <c r="S16" s="45">
        <v>542048000</v>
      </c>
      <c r="T16" s="45">
        <v>464914098.40000004</v>
      </c>
      <c r="U16" s="45">
        <v>2969913867</v>
      </c>
      <c r="V16" s="45">
        <v>29723211748</v>
      </c>
      <c r="W16" s="45">
        <v>3875162</v>
      </c>
      <c r="X16" s="45">
        <v>2047749300.1999998</v>
      </c>
      <c r="Y16" s="45">
        <v>1975709965.5100002</v>
      </c>
      <c r="Z16" s="45">
        <v>44834011475</v>
      </c>
      <c r="AA16" s="45">
        <v>413307004.9799999</v>
      </c>
      <c r="AB16" s="45">
        <v>5532223567.420001</v>
      </c>
      <c r="AC16" s="45">
        <v>508009325.02999997</v>
      </c>
      <c r="AD16" s="45">
        <v>0</v>
      </c>
      <c r="AE16" s="46">
        <v>938486026.39999998</v>
      </c>
    </row>
    <row r="17" spans="1:31" s="1" customFormat="1" ht="15" customHeight="1">
      <c r="A17" s="7"/>
      <c r="B17" s="17" t="s">
        <v>75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6"/>
    </row>
    <row r="18" spans="1:31" s="1" customFormat="1" ht="15" customHeight="1">
      <c r="A18" s="7" t="s">
        <v>18</v>
      </c>
      <c r="B18" s="15" t="s">
        <v>76</v>
      </c>
      <c r="C18" s="45">
        <v>0</v>
      </c>
      <c r="D18" s="45">
        <v>49637870.25</v>
      </c>
      <c r="E18" s="45">
        <v>0</v>
      </c>
      <c r="F18" s="45">
        <v>0</v>
      </c>
      <c r="G18" s="45">
        <v>0</v>
      </c>
      <c r="H18" s="45">
        <v>0</v>
      </c>
      <c r="I18" s="45">
        <v>7352972.4699999997</v>
      </c>
      <c r="J18" s="45">
        <v>0</v>
      </c>
      <c r="K18" s="45">
        <v>31883.02</v>
      </c>
      <c r="L18" s="45">
        <v>29165915.91</v>
      </c>
      <c r="M18" s="45">
        <v>0</v>
      </c>
      <c r="N18" s="45">
        <v>5611443.4900000002</v>
      </c>
      <c r="O18" s="45">
        <v>0</v>
      </c>
      <c r="P18" s="45">
        <v>5723628</v>
      </c>
      <c r="Q18" s="45">
        <v>0</v>
      </c>
      <c r="R18" s="45">
        <v>2506000</v>
      </c>
      <c r="S18" s="45">
        <v>0</v>
      </c>
      <c r="T18" s="45">
        <v>0</v>
      </c>
      <c r="U18" s="45">
        <v>0</v>
      </c>
      <c r="V18" s="45">
        <v>12094007</v>
      </c>
      <c r="W18" s="45">
        <v>0</v>
      </c>
      <c r="X18" s="45">
        <v>0</v>
      </c>
      <c r="Y18" s="45">
        <v>16265.39</v>
      </c>
      <c r="Z18" s="45">
        <v>53189830</v>
      </c>
      <c r="AA18" s="45">
        <v>0</v>
      </c>
      <c r="AB18" s="45">
        <v>20058.64</v>
      </c>
      <c r="AC18" s="45">
        <v>0</v>
      </c>
      <c r="AD18" s="45">
        <v>0</v>
      </c>
      <c r="AE18" s="46">
        <v>0</v>
      </c>
    </row>
    <row r="19" spans="1:31" s="1" customFormat="1" ht="15" customHeight="1">
      <c r="A19" s="7"/>
      <c r="B19" s="17" t="s">
        <v>77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6"/>
    </row>
    <row r="20" spans="1:31" s="1" customFormat="1" ht="15" customHeight="1">
      <c r="A20" s="7" t="s">
        <v>19</v>
      </c>
      <c r="B20" s="15" t="s">
        <v>78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30980000</v>
      </c>
      <c r="S20" s="45">
        <v>0</v>
      </c>
      <c r="T20" s="45">
        <v>491000</v>
      </c>
      <c r="U20" s="45">
        <v>0</v>
      </c>
      <c r="V20" s="45">
        <v>22180989</v>
      </c>
      <c r="W20" s="45">
        <v>0</v>
      </c>
      <c r="X20" s="45">
        <v>0</v>
      </c>
      <c r="Y20" s="45">
        <v>0</v>
      </c>
      <c r="Z20" s="45">
        <v>42672724</v>
      </c>
      <c r="AA20" s="45">
        <v>0</v>
      </c>
      <c r="AB20" s="45">
        <v>271118.02</v>
      </c>
      <c r="AC20" s="45">
        <v>0</v>
      </c>
      <c r="AD20" s="45">
        <v>0</v>
      </c>
      <c r="AE20" s="46">
        <v>0</v>
      </c>
    </row>
    <row r="21" spans="1:31" s="1" customFormat="1" ht="15" customHeight="1">
      <c r="A21" s="7"/>
      <c r="B21" s="17" t="s">
        <v>79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6"/>
    </row>
    <row r="22" spans="1:31" ht="15" customHeight="1">
      <c r="A22" s="7" t="s">
        <v>20</v>
      </c>
      <c r="B22" s="15" t="s">
        <v>80</v>
      </c>
      <c r="C22" s="45">
        <v>596554</v>
      </c>
      <c r="D22" s="45">
        <v>3194770970.8600001</v>
      </c>
      <c r="E22" s="45">
        <v>0</v>
      </c>
      <c r="F22" s="45">
        <v>0</v>
      </c>
      <c r="G22" s="45">
        <v>5163357.93</v>
      </c>
      <c r="H22" s="45">
        <v>24511.653149999998</v>
      </c>
      <c r="I22" s="45">
        <v>218888653.69999999</v>
      </c>
      <c r="J22" s="45">
        <v>264000</v>
      </c>
      <c r="K22" s="45">
        <v>5029000</v>
      </c>
      <c r="L22" s="45">
        <v>62500000</v>
      </c>
      <c r="M22" s="45">
        <v>0</v>
      </c>
      <c r="N22" s="45">
        <v>316661508.47000003</v>
      </c>
      <c r="O22" s="45">
        <v>24497.07</v>
      </c>
      <c r="P22" s="45">
        <v>3546770127</v>
      </c>
      <c r="Q22" s="45">
        <v>4241341.6500000004</v>
      </c>
      <c r="R22" s="45">
        <v>670497000</v>
      </c>
      <c r="S22" s="45">
        <v>0</v>
      </c>
      <c r="T22" s="45">
        <v>0</v>
      </c>
      <c r="U22" s="45">
        <v>997597</v>
      </c>
      <c r="V22" s="45">
        <v>322779193</v>
      </c>
      <c r="W22" s="45">
        <v>0</v>
      </c>
      <c r="X22" s="45">
        <v>0</v>
      </c>
      <c r="Y22" s="45">
        <v>1531892.39</v>
      </c>
      <c r="Z22" s="45">
        <v>585322927</v>
      </c>
      <c r="AA22" s="45">
        <v>166785105.46000001</v>
      </c>
      <c r="AB22" s="45">
        <v>0</v>
      </c>
      <c r="AC22" s="45">
        <v>5767723.7000000002</v>
      </c>
      <c r="AD22" s="45">
        <v>0</v>
      </c>
      <c r="AE22" s="46">
        <v>0</v>
      </c>
    </row>
    <row r="23" spans="1:31" ht="15" customHeight="1">
      <c r="A23" s="7"/>
      <c r="B23" s="17" t="s">
        <v>129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6"/>
    </row>
    <row r="24" spans="1:31" s="1" customFormat="1" ht="15" customHeight="1">
      <c r="A24" s="7" t="s">
        <v>21</v>
      </c>
      <c r="B24" s="15" t="s">
        <v>81</v>
      </c>
      <c r="C24" s="45">
        <v>49588286.07</v>
      </c>
      <c r="D24" s="45">
        <v>218899220.61000001</v>
      </c>
      <c r="E24" s="45">
        <v>1398765.4</v>
      </c>
      <c r="F24" s="45">
        <v>0</v>
      </c>
      <c r="G24" s="45">
        <v>159190.57999999999</v>
      </c>
      <c r="H24" s="45">
        <v>14679.021419999999</v>
      </c>
      <c r="I24" s="45">
        <v>7821474.3200000003</v>
      </c>
      <c r="J24" s="45">
        <v>2340607</v>
      </c>
      <c r="K24" s="45">
        <v>8537408.9199999999</v>
      </c>
      <c r="L24" s="45">
        <v>5387547.0099999998</v>
      </c>
      <c r="M24" s="45">
        <v>6699693.4299999997</v>
      </c>
      <c r="N24" s="45">
        <v>216636576.58000001</v>
      </c>
      <c r="O24" s="45">
        <v>594.49</v>
      </c>
      <c r="P24" s="45">
        <v>258818516</v>
      </c>
      <c r="Q24" s="45">
        <v>63750.82</v>
      </c>
      <c r="R24" s="45">
        <v>144190000</v>
      </c>
      <c r="S24" s="45">
        <v>253000</v>
      </c>
      <c r="T24" s="45">
        <v>4648000</v>
      </c>
      <c r="U24" s="45">
        <v>9169386</v>
      </c>
      <c r="V24" s="45">
        <v>38149499</v>
      </c>
      <c r="W24" s="45">
        <v>154758</v>
      </c>
      <c r="X24" s="45">
        <v>2024059.27</v>
      </c>
      <c r="Y24" s="45">
        <v>6486948.2699999996</v>
      </c>
      <c r="Z24" s="45">
        <v>326207960</v>
      </c>
      <c r="AA24" s="45">
        <v>2922924.4899999984</v>
      </c>
      <c r="AB24" s="45">
        <v>6867233.1199999982</v>
      </c>
      <c r="AC24" s="45">
        <v>22453870.390000001</v>
      </c>
      <c r="AD24" s="45">
        <v>8856550.0299999993</v>
      </c>
      <c r="AE24" s="46">
        <v>1066736.79</v>
      </c>
    </row>
    <row r="25" spans="1:31" s="1" customFormat="1" ht="15" customHeight="1">
      <c r="A25" s="7"/>
      <c r="B25" s="17" t="s">
        <v>82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</row>
    <row r="26" spans="1:31" s="1" customFormat="1" ht="15" customHeight="1">
      <c r="A26" s="7" t="s">
        <v>22</v>
      </c>
      <c r="B26" s="15" t="s">
        <v>83</v>
      </c>
      <c r="C26" s="45">
        <v>1912289.46</v>
      </c>
      <c r="D26" s="45">
        <v>21242105.050000001</v>
      </c>
      <c r="E26" s="45">
        <v>164080.54</v>
      </c>
      <c r="F26" s="45">
        <v>243.59</v>
      </c>
      <c r="G26" s="45">
        <v>22476070.52</v>
      </c>
      <c r="H26" s="45">
        <v>1721.73092</v>
      </c>
      <c r="I26" s="45">
        <v>156272.4</v>
      </c>
      <c r="J26" s="45">
        <v>280073</v>
      </c>
      <c r="K26" s="45">
        <v>139136.72999999998</v>
      </c>
      <c r="L26" s="45">
        <v>43589.409999999902</v>
      </c>
      <c r="M26" s="45">
        <v>1386706.77</v>
      </c>
      <c r="N26" s="45">
        <v>28453456.219999999</v>
      </c>
      <c r="O26" s="45">
        <v>0</v>
      </c>
      <c r="P26" s="45">
        <v>33128046</v>
      </c>
      <c r="Q26" s="45">
        <v>6133932.5300000003</v>
      </c>
      <c r="R26" s="45">
        <v>8032000</v>
      </c>
      <c r="S26" s="45">
        <v>0</v>
      </c>
      <c r="T26" s="45">
        <v>140000</v>
      </c>
      <c r="U26" s="45">
        <v>3854374</v>
      </c>
      <c r="V26" s="45">
        <v>45143531</v>
      </c>
      <c r="W26" s="45">
        <v>133641</v>
      </c>
      <c r="X26" s="45">
        <v>4583755.8499999996</v>
      </c>
      <c r="Y26" s="45">
        <v>8935165.1600000001</v>
      </c>
      <c r="Z26" s="45">
        <v>27699464</v>
      </c>
      <c r="AA26" s="45">
        <v>8143193.0199999986</v>
      </c>
      <c r="AB26" s="45">
        <v>4563918.05</v>
      </c>
      <c r="AC26" s="45">
        <v>648913.94999999995</v>
      </c>
      <c r="AD26" s="45">
        <v>237834.91</v>
      </c>
      <c r="AE26" s="46">
        <v>87292212.830000013</v>
      </c>
    </row>
    <row r="27" spans="1:31" s="1" customFormat="1" ht="15" customHeight="1">
      <c r="A27" s="7"/>
      <c r="B27" s="17" t="s">
        <v>49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</row>
    <row r="28" spans="1:31" s="1" customFormat="1" ht="15" customHeight="1">
      <c r="A28" s="7" t="s">
        <v>23</v>
      </c>
      <c r="B28" s="15" t="s">
        <v>84</v>
      </c>
      <c r="C28" s="45">
        <v>18187679.400000002</v>
      </c>
      <c r="D28" s="45">
        <v>2820345512.9699998</v>
      </c>
      <c r="E28" s="45">
        <v>40246.67</v>
      </c>
      <c r="F28" s="45">
        <v>67079546.890000001</v>
      </c>
      <c r="G28" s="45">
        <v>384023.51</v>
      </c>
      <c r="H28" s="45">
        <v>15424.93266</v>
      </c>
      <c r="I28" s="45">
        <v>1766629.4100000001</v>
      </c>
      <c r="J28" s="45">
        <v>6699629</v>
      </c>
      <c r="K28" s="45">
        <v>535461.36</v>
      </c>
      <c r="L28" s="45">
        <v>35405781.600000001</v>
      </c>
      <c r="M28" s="45">
        <v>1591256</v>
      </c>
      <c r="N28" s="45">
        <v>513801459.63999999</v>
      </c>
      <c r="O28" s="45">
        <v>1830922.6800000002</v>
      </c>
      <c r="P28" s="45">
        <v>2135626255</v>
      </c>
      <c r="Q28" s="45">
        <v>15559147.470000001</v>
      </c>
      <c r="R28" s="45">
        <v>1765538000</v>
      </c>
      <c r="S28" s="45">
        <v>145000</v>
      </c>
      <c r="T28" s="45">
        <v>3985000</v>
      </c>
      <c r="U28" s="45">
        <v>50992587</v>
      </c>
      <c r="V28" s="45">
        <v>418025657</v>
      </c>
      <c r="W28" s="45">
        <v>2842478</v>
      </c>
      <c r="X28" s="45">
        <v>10003493.359999999</v>
      </c>
      <c r="Y28" s="45">
        <v>6258428.5899999999</v>
      </c>
      <c r="Z28" s="45">
        <v>788008648</v>
      </c>
      <c r="AA28" s="45">
        <v>131163201.16</v>
      </c>
      <c r="AB28" s="45">
        <v>14422838.23</v>
      </c>
      <c r="AC28" s="45">
        <v>2809146.3200000003</v>
      </c>
      <c r="AD28" s="45">
        <v>0</v>
      </c>
      <c r="AE28" s="46">
        <v>20638402.219999999</v>
      </c>
    </row>
    <row r="29" spans="1:31" s="1" customFormat="1" ht="15" customHeight="1">
      <c r="A29" s="7"/>
      <c r="B29" s="17" t="s">
        <v>85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6"/>
    </row>
    <row r="30" spans="1:31" s="1" customFormat="1" ht="15" customHeight="1">
      <c r="A30" s="7" t="s">
        <v>24</v>
      </c>
      <c r="B30" s="15" t="s">
        <v>86</v>
      </c>
      <c r="C30" s="45">
        <v>50330204.340000004</v>
      </c>
      <c r="D30" s="45">
        <v>1332222571.03</v>
      </c>
      <c r="E30" s="45">
        <v>16952503.100000001</v>
      </c>
      <c r="F30" s="45">
        <v>11925694.26</v>
      </c>
      <c r="G30" s="45">
        <v>14814137.529999999</v>
      </c>
      <c r="H30" s="45">
        <v>49108.38162</v>
      </c>
      <c r="I30" s="45">
        <v>16241267.279999999</v>
      </c>
      <c r="J30" s="45">
        <v>9047887</v>
      </c>
      <c r="K30" s="45">
        <v>5522841.8899999997</v>
      </c>
      <c r="L30" s="45">
        <v>238972737.289976</v>
      </c>
      <c r="M30" s="45">
        <v>2902363</v>
      </c>
      <c r="N30" s="45">
        <v>73605347.180000007</v>
      </c>
      <c r="O30" s="45">
        <v>3268271.42</v>
      </c>
      <c r="P30" s="45">
        <v>854656487</v>
      </c>
      <c r="Q30" s="45">
        <v>161460270.77000001</v>
      </c>
      <c r="R30" s="45">
        <v>3666612000</v>
      </c>
      <c r="S30" s="45">
        <v>7521000</v>
      </c>
      <c r="T30" s="45">
        <v>12066000</v>
      </c>
      <c r="U30" s="45">
        <v>130568218</v>
      </c>
      <c r="V30" s="45">
        <v>397049419</v>
      </c>
      <c r="W30" s="45">
        <v>693362</v>
      </c>
      <c r="X30" s="45">
        <v>38249187.359999999</v>
      </c>
      <c r="Y30" s="45">
        <v>23609996.149999999</v>
      </c>
      <c r="Z30" s="45">
        <v>368637921</v>
      </c>
      <c r="AA30" s="45">
        <v>353380741.23000002</v>
      </c>
      <c r="AB30" s="45">
        <v>34834854.890000008</v>
      </c>
      <c r="AC30" s="45">
        <v>137049805.31999999</v>
      </c>
      <c r="AD30" s="45">
        <v>24113618.640000001</v>
      </c>
      <c r="AE30" s="46">
        <v>12801983.35</v>
      </c>
    </row>
    <row r="31" spans="1:31" s="1" customFormat="1" ht="15" customHeight="1">
      <c r="A31" s="7"/>
      <c r="B31" s="17" t="s">
        <v>50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6"/>
    </row>
    <row r="32" spans="1:31" s="1" customFormat="1" ht="15" customHeight="1">
      <c r="A32" s="7" t="s">
        <v>25</v>
      </c>
      <c r="B32" s="15" t="s">
        <v>87</v>
      </c>
      <c r="C32" s="45">
        <v>8306188.0999999996</v>
      </c>
      <c r="D32" s="45">
        <v>1415372150.73</v>
      </c>
      <c r="E32" s="45">
        <v>0</v>
      </c>
      <c r="F32" s="45">
        <v>139306822.24000001</v>
      </c>
      <c r="G32" s="45">
        <v>0</v>
      </c>
      <c r="H32" s="45">
        <v>0</v>
      </c>
      <c r="I32" s="45">
        <v>0</v>
      </c>
      <c r="J32" s="45">
        <v>16446569</v>
      </c>
      <c r="K32" s="45">
        <v>85680.1</v>
      </c>
      <c r="L32" s="45">
        <v>35600136.799999997</v>
      </c>
      <c r="M32" s="45">
        <v>4601699</v>
      </c>
      <c r="N32" s="45">
        <v>707724189.11000001</v>
      </c>
      <c r="O32" s="45">
        <v>20579992.030000001</v>
      </c>
      <c r="P32" s="45">
        <v>720219509</v>
      </c>
      <c r="Q32" s="45">
        <v>12255842.01</v>
      </c>
      <c r="R32" s="45">
        <v>226200000</v>
      </c>
      <c r="S32" s="45">
        <v>0</v>
      </c>
      <c r="T32" s="45">
        <v>0</v>
      </c>
      <c r="U32" s="45">
        <v>581</v>
      </c>
      <c r="V32" s="45">
        <v>53948261</v>
      </c>
      <c r="W32" s="45">
        <v>630895</v>
      </c>
      <c r="X32" s="45">
        <v>0</v>
      </c>
      <c r="Y32" s="45">
        <v>684494.9</v>
      </c>
      <c r="Z32" s="45">
        <v>77245729</v>
      </c>
      <c r="AA32" s="45">
        <v>2532796</v>
      </c>
      <c r="AB32" s="45">
        <v>18037298.120000001</v>
      </c>
      <c r="AC32" s="45">
        <v>1721750</v>
      </c>
      <c r="AD32" s="45">
        <v>0</v>
      </c>
      <c r="AE32" s="46">
        <v>24973988.649999999</v>
      </c>
    </row>
    <row r="33" spans="1:31" s="1" customFormat="1" ht="15" customHeight="1">
      <c r="A33" s="7"/>
      <c r="B33" s="17" t="s">
        <v>88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</row>
    <row r="34" spans="1:31" ht="15" customHeight="1">
      <c r="A34" s="18"/>
      <c r="B34" s="19" t="s">
        <v>89</v>
      </c>
      <c r="C34" s="41">
        <f>+SUM(C6:C33)</f>
        <v>7394710271.9300003</v>
      </c>
      <c r="D34" s="41">
        <f t="shared" ref="D34:AE34" si="0">+SUM(D6:D33)</f>
        <v>54779089662.850014</v>
      </c>
      <c r="E34" s="41">
        <f t="shared" si="0"/>
        <v>1237156324.76</v>
      </c>
      <c r="F34" s="41">
        <f t="shared" si="0"/>
        <v>3323540918.4099998</v>
      </c>
      <c r="G34" s="41">
        <f t="shared" si="0"/>
        <v>861365967.03999996</v>
      </c>
      <c r="H34" s="41">
        <f t="shared" si="0"/>
        <v>2302887.9882499999</v>
      </c>
      <c r="I34" s="41">
        <f t="shared" si="0"/>
        <v>1339231808.9100001</v>
      </c>
      <c r="J34" s="41">
        <f t="shared" si="0"/>
        <v>713929765</v>
      </c>
      <c r="K34" s="41">
        <f>+SUM(K6:K33)</f>
        <v>282138973.60000008</v>
      </c>
      <c r="L34" s="41">
        <f t="shared" si="0"/>
        <v>9372308965.5199757</v>
      </c>
      <c r="M34" s="41">
        <v>422941071.19999999</v>
      </c>
      <c r="N34" s="41">
        <v>19050407374.710007</v>
      </c>
      <c r="O34" s="41">
        <v>206945119.52000001</v>
      </c>
      <c r="P34" s="41">
        <f t="shared" si="0"/>
        <v>81657168191</v>
      </c>
      <c r="Q34" s="41">
        <f t="shared" si="0"/>
        <v>1351815244.5000002</v>
      </c>
      <c r="R34" s="41">
        <f t="shared" si="0"/>
        <v>46227159000</v>
      </c>
      <c r="S34" s="41">
        <f t="shared" si="0"/>
        <v>647562000</v>
      </c>
      <c r="T34" s="41">
        <f t="shared" si="0"/>
        <v>543138098.4000001</v>
      </c>
      <c r="U34" s="41">
        <f t="shared" si="0"/>
        <v>3794809390</v>
      </c>
      <c r="V34" s="41">
        <f t="shared" si="0"/>
        <v>36053117786</v>
      </c>
      <c r="W34" s="41">
        <f t="shared" si="0"/>
        <v>26061254</v>
      </c>
      <c r="X34" s="41">
        <f t="shared" si="0"/>
        <v>2321504871.0799999</v>
      </c>
      <c r="Y34" s="41">
        <f t="shared" si="0"/>
        <v>2040287858.4800005</v>
      </c>
      <c r="Z34" s="41">
        <f t="shared" si="0"/>
        <v>56815089732</v>
      </c>
      <c r="AA34" s="41">
        <f t="shared" si="0"/>
        <v>2243735408.5</v>
      </c>
      <c r="AB34" s="41">
        <f t="shared" si="0"/>
        <v>5704621563.5200014</v>
      </c>
      <c r="AC34" s="41">
        <f t="shared" si="0"/>
        <v>962407408.74000001</v>
      </c>
      <c r="AD34" s="41">
        <f t="shared" si="0"/>
        <v>33209253.579999998</v>
      </c>
      <c r="AE34" s="43">
        <f t="shared" si="0"/>
        <v>1095915229.8900001</v>
      </c>
    </row>
    <row r="35" spans="1:31" ht="15" customHeight="1">
      <c r="A35" s="20"/>
      <c r="B35" s="21" t="s">
        <v>51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8"/>
    </row>
    <row r="36" spans="1:31" s="1" customFormat="1" ht="15" customHeight="1">
      <c r="A36" s="7" t="s">
        <v>12</v>
      </c>
      <c r="B36" s="15" t="s">
        <v>6</v>
      </c>
      <c r="C36" s="45">
        <v>205683.19</v>
      </c>
      <c r="D36" s="45">
        <v>449191892.39999998</v>
      </c>
      <c r="E36" s="45">
        <v>0</v>
      </c>
      <c r="F36" s="45">
        <v>22993173.559999999</v>
      </c>
      <c r="G36" s="45">
        <v>0</v>
      </c>
      <c r="H36" s="45">
        <v>1016.63829</v>
      </c>
      <c r="I36" s="45">
        <v>76053367.969999999</v>
      </c>
      <c r="J36" s="45">
        <v>1872604</v>
      </c>
      <c r="K36" s="45">
        <v>602643.52</v>
      </c>
      <c r="L36" s="45">
        <v>2502.23</v>
      </c>
      <c r="M36" s="45">
        <v>0</v>
      </c>
      <c r="N36" s="45">
        <v>15538683.120000001</v>
      </c>
      <c r="O36" s="45">
        <v>0</v>
      </c>
      <c r="P36" s="45">
        <v>850959238</v>
      </c>
      <c r="Q36" s="45">
        <v>417690284.47000003</v>
      </c>
      <c r="R36" s="45">
        <v>513496999.97000003</v>
      </c>
      <c r="S36" s="45">
        <v>1001000</v>
      </c>
      <c r="T36" s="45">
        <v>239000</v>
      </c>
      <c r="U36" s="45">
        <v>39180656</v>
      </c>
      <c r="V36" s="45">
        <v>154570912</v>
      </c>
      <c r="W36" s="45">
        <v>0</v>
      </c>
      <c r="X36" s="45">
        <v>0</v>
      </c>
      <c r="Y36" s="45">
        <v>0</v>
      </c>
      <c r="Z36" s="45">
        <v>1367134035</v>
      </c>
      <c r="AA36" s="45">
        <v>193133073.31999999</v>
      </c>
      <c r="AB36" s="45">
        <v>3701.5</v>
      </c>
      <c r="AC36" s="45">
        <v>4659691.08</v>
      </c>
      <c r="AD36" s="45">
        <v>0</v>
      </c>
      <c r="AE36" s="46">
        <v>0</v>
      </c>
    </row>
    <row r="37" spans="1:31" s="1" customFormat="1" ht="15" customHeight="1">
      <c r="A37" s="7"/>
      <c r="B37" s="17" t="s">
        <v>52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6"/>
    </row>
    <row r="38" spans="1:31" s="1" customFormat="1" ht="15" customHeight="1">
      <c r="A38" s="7" t="s">
        <v>13</v>
      </c>
      <c r="B38" s="15" t="s">
        <v>91</v>
      </c>
      <c r="C38" s="45">
        <v>0</v>
      </c>
      <c r="D38" s="45">
        <v>3716725724.4699998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20956491.699999999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6">
        <v>0</v>
      </c>
    </row>
    <row r="39" spans="1:31" s="1" customFormat="1" ht="15" customHeight="1">
      <c r="A39" s="7"/>
      <c r="B39" s="17" t="s">
        <v>92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6"/>
    </row>
    <row r="40" spans="1:31" s="1" customFormat="1" ht="15" customHeight="1">
      <c r="A40" s="7" t="s">
        <v>14</v>
      </c>
      <c r="B40" s="15" t="s">
        <v>93</v>
      </c>
      <c r="C40" s="45">
        <v>6671885253.0100002</v>
      </c>
      <c r="D40" s="45">
        <v>43955104898.839996</v>
      </c>
      <c r="E40" s="45">
        <v>1182799017.54</v>
      </c>
      <c r="F40" s="45">
        <v>2942294780.3699999</v>
      </c>
      <c r="G40" s="45">
        <v>736395502.63</v>
      </c>
      <c r="H40" s="45">
        <v>1869788.1459799998</v>
      </c>
      <c r="I40" s="45">
        <v>936546512.16999996</v>
      </c>
      <c r="J40" s="45">
        <v>598363997</v>
      </c>
      <c r="K40" s="45">
        <v>241066230.14999998</v>
      </c>
      <c r="L40" s="45">
        <v>8974943685.7199993</v>
      </c>
      <c r="M40" s="45">
        <v>391724198.75</v>
      </c>
      <c r="N40" s="45">
        <v>17154736642.579998</v>
      </c>
      <c r="O40" s="45">
        <v>17647983.399999999</v>
      </c>
      <c r="P40" s="45">
        <v>71351668069</v>
      </c>
      <c r="Q40" s="45">
        <v>343800428.28999996</v>
      </c>
      <c r="R40" s="45">
        <v>40455618000</v>
      </c>
      <c r="S40" s="45">
        <v>564493000</v>
      </c>
      <c r="T40" s="45">
        <v>500141901.61000001</v>
      </c>
      <c r="U40" s="45">
        <v>3456986891</v>
      </c>
      <c r="V40" s="45">
        <v>32704696504</v>
      </c>
      <c r="W40" s="45">
        <v>1286931</v>
      </c>
      <c r="X40" s="45">
        <v>2107080920.6300001</v>
      </c>
      <c r="Y40" s="45">
        <v>1790496277.6600001</v>
      </c>
      <c r="Z40" s="45">
        <v>50952731352</v>
      </c>
      <c r="AA40" s="45">
        <v>1259549056</v>
      </c>
      <c r="AB40" s="45">
        <v>5615583949.8300009</v>
      </c>
      <c r="AC40" s="45">
        <v>843393887.92999995</v>
      </c>
      <c r="AD40" s="45">
        <v>14457873.439999999</v>
      </c>
      <c r="AE40" s="46">
        <v>1029387641.1800001</v>
      </c>
    </row>
    <row r="41" spans="1:31" s="1" customFormat="1" ht="15" customHeight="1">
      <c r="A41" s="7"/>
      <c r="B41" s="17" t="s">
        <v>94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6"/>
    </row>
    <row r="42" spans="1:31" s="1" customFormat="1" ht="15" customHeight="1">
      <c r="A42" s="7" t="s">
        <v>15</v>
      </c>
      <c r="B42" s="15" t="s">
        <v>76</v>
      </c>
      <c r="C42" s="45">
        <v>22367.87</v>
      </c>
      <c r="D42" s="45">
        <v>68377938.450000003</v>
      </c>
      <c r="E42" s="45">
        <v>0</v>
      </c>
      <c r="F42" s="45">
        <v>6829227.1200000001</v>
      </c>
      <c r="G42" s="45">
        <v>0</v>
      </c>
      <c r="H42" s="45">
        <v>9434.5162</v>
      </c>
      <c r="I42" s="45">
        <v>3348980.74</v>
      </c>
      <c r="J42" s="45">
        <v>0</v>
      </c>
      <c r="K42" s="45">
        <v>0</v>
      </c>
      <c r="L42" s="45">
        <v>31512855.420000002</v>
      </c>
      <c r="M42" s="45">
        <v>0</v>
      </c>
      <c r="N42" s="45">
        <v>0</v>
      </c>
      <c r="O42" s="45">
        <v>0</v>
      </c>
      <c r="P42" s="45">
        <v>4477927</v>
      </c>
      <c r="Q42" s="45">
        <v>0</v>
      </c>
      <c r="R42" s="45">
        <v>37549000</v>
      </c>
      <c r="S42" s="45">
        <v>0</v>
      </c>
      <c r="T42" s="45">
        <v>455196.78</v>
      </c>
      <c r="U42" s="45">
        <v>3557655</v>
      </c>
      <c r="V42" s="45">
        <v>55982576</v>
      </c>
      <c r="W42" s="45">
        <v>0</v>
      </c>
      <c r="X42" s="45">
        <v>0</v>
      </c>
      <c r="Y42" s="45">
        <v>0</v>
      </c>
      <c r="Z42" s="45">
        <v>49919012</v>
      </c>
      <c r="AA42" s="45">
        <v>0</v>
      </c>
      <c r="AB42" s="45">
        <v>318039.96999999997</v>
      </c>
      <c r="AC42" s="45">
        <v>0</v>
      </c>
      <c r="AD42" s="45">
        <v>0</v>
      </c>
      <c r="AE42" s="46">
        <v>0</v>
      </c>
    </row>
    <row r="43" spans="1:31" s="1" customFormat="1" ht="15" customHeight="1">
      <c r="A43" s="7"/>
      <c r="B43" s="17" t="s">
        <v>77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6"/>
    </row>
    <row r="44" spans="1:31" s="1" customFormat="1" ht="15" customHeight="1">
      <c r="A44" s="7" t="s">
        <v>16</v>
      </c>
      <c r="B44" s="15" t="s">
        <v>78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1472378</v>
      </c>
      <c r="W44" s="45">
        <v>0</v>
      </c>
      <c r="X44" s="45">
        <v>0</v>
      </c>
      <c r="Y44" s="45">
        <v>0</v>
      </c>
      <c r="Z44" s="45">
        <v>15500163</v>
      </c>
      <c r="AA44" s="45">
        <v>0</v>
      </c>
      <c r="AB44" s="45">
        <v>0</v>
      </c>
      <c r="AC44" s="45">
        <v>0</v>
      </c>
      <c r="AD44" s="45">
        <v>0</v>
      </c>
      <c r="AE44" s="46">
        <v>0</v>
      </c>
    </row>
    <row r="45" spans="1:31" s="1" customFormat="1" ht="15" customHeight="1">
      <c r="A45" s="7"/>
      <c r="B45" s="17" t="s">
        <v>79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6"/>
    </row>
    <row r="46" spans="1:31" s="1" customFormat="1" ht="15" customHeight="1">
      <c r="A46" s="7" t="s">
        <v>17</v>
      </c>
      <c r="B46" s="15" t="s">
        <v>7</v>
      </c>
      <c r="C46" s="45">
        <v>26992433.199999999</v>
      </c>
      <c r="D46" s="45">
        <v>291842743.44999999</v>
      </c>
      <c r="E46" s="45">
        <v>316836.17000000004</v>
      </c>
      <c r="F46" s="45">
        <v>14430104.290000001</v>
      </c>
      <c r="G46" s="45">
        <v>42336.72</v>
      </c>
      <c r="H46" s="45">
        <v>4740.7882699999991</v>
      </c>
      <c r="I46" s="45">
        <v>209350</v>
      </c>
      <c r="J46" s="45">
        <v>0</v>
      </c>
      <c r="K46" s="45">
        <v>6497.65</v>
      </c>
      <c r="L46" s="45">
        <v>7569985.96</v>
      </c>
      <c r="M46" s="45">
        <v>0</v>
      </c>
      <c r="N46" s="45">
        <v>28878890.079999998</v>
      </c>
      <c r="O46" s="45">
        <v>16368.029999999999</v>
      </c>
      <c r="P46" s="45">
        <v>1167186470</v>
      </c>
      <c r="Q46" s="45">
        <v>6767103.7199999997</v>
      </c>
      <c r="R46" s="45">
        <v>340231000.02999997</v>
      </c>
      <c r="S46" s="45">
        <v>2759000</v>
      </c>
      <c r="T46" s="45">
        <v>1016000.01</v>
      </c>
      <c r="U46" s="45">
        <v>13229769</v>
      </c>
      <c r="V46" s="45">
        <v>63688820</v>
      </c>
      <c r="W46" s="45">
        <v>0</v>
      </c>
      <c r="X46" s="45">
        <v>1520239.7</v>
      </c>
      <c r="Y46" s="45">
        <v>4833937.879999999</v>
      </c>
      <c r="Z46" s="45">
        <v>483092543</v>
      </c>
      <c r="AA46" s="45">
        <v>73016571.709999993</v>
      </c>
      <c r="AB46" s="45">
        <v>12613594.439999999</v>
      </c>
      <c r="AC46" s="45">
        <v>8948068.8900000006</v>
      </c>
      <c r="AD46" s="45">
        <v>0</v>
      </c>
      <c r="AE46" s="46">
        <v>3812563.5100000002</v>
      </c>
    </row>
    <row r="47" spans="1:31" s="1" customFormat="1" ht="15" customHeight="1">
      <c r="A47" s="7"/>
      <c r="B47" s="17" t="s">
        <v>48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6"/>
    </row>
    <row r="48" spans="1:31" s="1" customFormat="1" ht="15" customHeight="1">
      <c r="A48" s="7" t="s">
        <v>18</v>
      </c>
      <c r="B48" s="15" t="s">
        <v>95</v>
      </c>
      <c r="C48" s="45">
        <v>17725164.129999999</v>
      </c>
      <c r="D48" s="45">
        <v>1574372.44</v>
      </c>
      <c r="E48" s="45">
        <v>278454.69999999995</v>
      </c>
      <c r="F48" s="45">
        <v>0</v>
      </c>
      <c r="G48" s="45">
        <v>0</v>
      </c>
      <c r="H48" s="45">
        <v>0</v>
      </c>
      <c r="I48" s="45">
        <v>868738.75</v>
      </c>
      <c r="J48" s="45">
        <v>480426</v>
      </c>
      <c r="K48" s="45">
        <v>35070.82</v>
      </c>
      <c r="L48" s="45">
        <v>698982.35999999905</v>
      </c>
      <c r="M48" s="45">
        <v>611829</v>
      </c>
      <c r="N48" s="45">
        <v>1433023.08</v>
      </c>
      <c r="O48" s="45">
        <v>0</v>
      </c>
      <c r="P48" s="45">
        <v>162582210</v>
      </c>
      <c r="Q48" s="45">
        <v>15749552.809999999</v>
      </c>
      <c r="R48" s="45">
        <v>10710000</v>
      </c>
      <c r="S48" s="45">
        <v>1091000</v>
      </c>
      <c r="T48" s="45">
        <v>1114000</v>
      </c>
      <c r="U48" s="45">
        <v>889757</v>
      </c>
      <c r="V48" s="45">
        <v>6494821</v>
      </c>
      <c r="W48" s="45">
        <v>189372</v>
      </c>
      <c r="X48" s="45">
        <v>4354055.5</v>
      </c>
      <c r="Y48" s="45">
        <v>4835803.32</v>
      </c>
      <c r="Z48" s="45">
        <v>254155190</v>
      </c>
      <c r="AA48" s="45">
        <v>2151578.63</v>
      </c>
      <c r="AB48" s="45">
        <v>42862006.890000001</v>
      </c>
      <c r="AC48" s="45">
        <v>245222.46</v>
      </c>
      <c r="AD48" s="45">
        <v>0</v>
      </c>
      <c r="AE48" s="46">
        <v>10681727.83</v>
      </c>
    </row>
    <row r="49" spans="1:31" s="1" customFormat="1" ht="15" customHeight="1">
      <c r="A49" s="7"/>
      <c r="B49" s="17" t="s">
        <v>96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6"/>
    </row>
    <row r="50" spans="1:31" s="1" customFormat="1" ht="15" customHeight="1">
      <c r="A50" s="7" t="s">
        <v>19</v>
      </c>
      <c r="B50" s="15" t="s">
        <v>97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16183.62831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2.0000000018626451E-2</v>
      </c>
      <c r="AB50" s="45">
        <v>0</v>
      </c>
      <c r="AC50" s="45">
        <v>0</v>
      </c>
      <c r="AD50" s="45">
        <v>0</v>
      </c>
      <c r="AE50" s="46">
        <v>0</v>
      </c>
    </row>
    <row r="51" spans="1:31" s="1" customFormat="1" ht="15" customHeight="1">
      <c r="A51" s="7"/>
      <c r="B51" s="17" t="s">
        <v>98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6"/>
    </row>
    <row r="52" spans="1:31" s="1" customFormat="1" ht="15" customHeight="1">
      <c r="A52" s="7" t="s">
        <v>20</v>
      </c>
      <c r="B52" s="15" t="s">
        <v>8</v>
      </c>
      <c r="C52" s="45">
        <v>170294843.72999999</v>
      </c>
      <c r="D52" s="45">
        <v>624691992.28999996</v>
      </c>
      <c r="E52" s="45">
        <v>4885711.78</v>
      </c>
      <c r="F52" s="45">
        <v>56068702.950000003</v>
      </c>
      <c r="G52" s="45">
        <v>25860876.219999999</v>
      </c>
      <c r="H52" s="45">
        <v>46153.558380000002</v>
      </c>
      <c r="I52" s="45">
        <v>15283334.16</v>
      </c>
      <c r="J52" s="45">
        <v>13348611</v>
      </c>
      <c r="K52" s="45">
        <v>4597348.4000000004</v>
      </c>
      <c r="L52" s="45">
        <v>43288983.439999998</v>
      </c>
      <c r="M52" s="45">
        <v>3855001</v>
      </c>
      <c r="N52" s="45">
        <v>198834032</v>
      </c>
      <c r="O52" s="45">
        <v>1866459.34</v>
      </c>
      <c r="P52" s="45">
        <v>935201030</v>
      </c>
      <c r="Q52" s="45">
        <v>200025317.87</v>
      </c>
      <c r="R52" s="45">
        <v>282710000</v>
      </c>
      <c r="S52" s="45">
        <v>4203000</v>
      </c>
      <c r="T52" s="45">
        <v>1189000</v>
      </c>
      <c r="U52" s="45">
        <v>54474777</v>
      </c>
      <c r="V52" s="45">
        <v>536890373</v>
      </c>
      <c r="W52" s="45">
        <v>3083986</v>
      </c>
      <c r="X52" s="45">
        <v>43946210.770000003</v>
      </c>
      <c r="Y52" s="45">
        <v>63231034.350000001</v>
      </c>
      <c r="Z52" s="45">
        <v>556257149</v>
      </c>
      <c r="AA52" s="45">
        <v>121648146.86</v>
      </c>
      <c r="AB52" s="45">
        <v>15039190.829999998</v>
      </c>
      <c r="AC52" s="45">
        <v>67953815.140000001</v>
      </c>
      <c r="AD52" s="45">
        <v>16432700.199999999</v>
      </c>
      <c r="AE52" s="46">
        <v>13855864.800000001</v>
      </c>
    </row>
    <row r="53" spans="1:31" s="1" customFormat="1" ht="15" customHeight="1">
      <c r="A53" s="7"/>
      <c r="B53" s="17" t="s">
        <v>53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</row>
    <row r="54" spans="1:31" s="1" customFormat="1" ht="15" customHeight="1">
      <c r="A54" s="7" t="s">
        <v>21</v>
      </c>
      <c r="B54" s="15" t="s">
        <v>99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3000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6">
        <v>2053343.83</v>
      </c>
    </row>
    <row r="55" spans="1:31" s="1" customFormat="1" ht="15" customHeight="1">
      <c r="A55" s="7"/>
      <c r="B55" s="17" t="s">
        <v>100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6"/>
    </row>
    <row r="56" spans="1:31" s="1" customFormat="1" ht="15" customHeight="1">
      <c r="A56" s="8"/>
      <c r="B56" s="22" t="s">
        <v>54</v>
      </c>
      <c r="C56" s="42">
        <f>+SUM(C36:C55)</f>
        <v>6887125745.1299992</v>
      </c>
      <c r="D56" s="42">
        <f t="shared" ref="D56:AE56" si="1">+SUM(D36:D55)</f>
        <v>49107509562.339996</v>
      </c>
      <c r="E56" s="42">
        <f t="shared" si="1"/>
        <v>1188280020.1900001</v>
      </c>
      <c r="F56" s="42">
        <f t="shared" si="1"/>
        <v>3042615988.2899995</v>
      </c>
      <c r="G56" s="42">
        <f t="shared" si="1"/>
        <v>762298715.57000005</v>
      </c>
      <c r="H56" s="42">
        <f t="shared" si="1"/>
        <v>1947317.2754299997</v>
      </c>
      <c r="I56" s="42">
        <f t="shared" si="1"/>
        <v>1032310283.79</v>
      </c>
      <c r="J56" s="42">
        <f t="shared" si="1"/>
        <v>614065638</v>
      </c>
      <c r="K56" s="42">
        <f>+SUM(K36:K55)</f>
        <v>246307790.53999999</v>
      </c>
      <c r="L56" s="42">
        <f t="shared" si="1"/>
        <v>9058016995.1299992</v>
      </c>
      <c r="M56" s="42">
        <v>396191028.75</v>
      </c>
      <c r="N56" s="42">
        <v>17420377762.560001</v>
      </c>
      <c r="O56" s="42">
        <v>19530810.77</v>
      </c>
      <c r="P56" s="42">
        <f t="shared" si="1"/>
        <v>74472074944</v>
      </c>
      <c r="Q56" s="42">
        <f t="shared" si="1"/>
        <v>984032687.15999997</v>
      </c>
      <c r="R56" s="42">
        <f t="shared" si="1"/>
        <v>41640318000</v>
      </c>
      <c r="S56" s="42">
        <f t="shared" si="1"/>
        <v>573547000</v>
      </c>
      <c r="T56" s="42">
        <f t="shared" si="1"/>
        <v>504155098.39999998</v>
      </c>
      <c r="U56" s="42">
        <f t="shared" si="1"/>
        <v>3568319505</v>
      </c>
      <c r="V56" s="42">
        <f t="shared" si="1"/>
        <v>33523796384</v>
      </c>
      <c r="W56" s="42">
        <f t="shared" si="1"/>
        <v>4560289</v>
      </c>
      <c r="X56" s="42">
        <f t="shared" si="1"/>
        <v>2156901426.6000004</v>
      </c>
      <c r="Y56" s="42">
        <f t="shared" si="1"/>
        <v>1863397053.21</v>
      </c>
      <c r="Z56" s="42">
        <f t="shared" si="1"/>
        <v>53678789444</v>
      </c>
      <c r="AA56" s="42">
        <f t="shared" si="1"/>
        <v>1649498426.54</v>
      </c>
      <c r="AB56" s="42">
        <f t="shared" si="1"/>
        <v>5686420483.460001</v>
      </c>
      <c r="AC56" s="42">
        <f t="shared" si="1"/>
        <v>925200685.5</v>
      </c>
      <c r="AD56" s="42">
        <f t="shared" si="1"/>
        <v>30890573.640000001</v>
      </c>
      <c r="AE56" s="44">
        <f t="shared" si="1"/>
        <v>1059791141.1500001</v>
      </c>
    </row>
    <row r="57" spans="1:31" ht="15" customHeight="1">
      <c r="A57" s="8"/>
      <c r="B57" s="23" t="s">
        <v>55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9"/>
    </row>
    <row r="58" spans="1:31" s="1" customFormat="1" ht="15" customHeight="1">
      <c r="A58" s="7" t="s">
        <v>22</v>
      </c>
      <c r="B58" s="15" t="s">
        <v>9</v>
      </c>
      <c r="C58" s="45">
        <v>410429800</v>
      </c>
      <c r="D58" s="45">
        <v>5600738053.7200003</v>
      </c>
      <c r="E58" s="45">
        <v>17500000</v>
      </c>
      <c r="F58" s="45">
        <v>17500000</v>
      </c>
      <c r="G58" s="45">
        <v>156400000</v>
      </c>
      <c r="H58" s="45">
        <v>171947.38800000001</v>
      </c>
      <c r="I58" s="45">
        <v>150000000</v>
      </c>
      <c r="J58" s="45">
        <v>59500000</v>
      </c>
      <c r="K58" s="45">
        <v>20000000</v>
      </c>
      <c r="L58" s="45">
        <v>305128030</v>
      </c>
      <c r="M58" s="45">
        <v>18931622.059999999</v>
      </c>
      <c r="N58" s="45">
        <v>2420000000</v>
      </c>
      <c r="O58" s="45">
        <v>180000000</v>
      </c>
      <c r="P58" s="45">
        <v>3844143735</v>
      </c>
      <c r="Q58" s="45">
        <v>81250000</v>
      </c>
      <c r="R58" s="45">
        <v>5900000000</v>
      </c>
      <c r="S58" s="45">
        <v>63000000</v>
      </c>
      <c r="T58" s="45">
        <v>18638000</v>
      </c>
      <c r="U58" s="45">
        <v>530000000</v>
      </c>
      <c r="V58" s="45">
        <v>1293063325</v>
      </c>
      <c r="W58" s="45">
        <v>17500000</v>
      </c>
      <c r="X58" s="45">
        <v>94000000</v>
      </c>
      <c r="Y58" s="45">
        <v>66592947</v>
      </c>
      <c r="Z58" s="45">
        <v>1256723284</v>
      </c>
      <c r="AA58" s="45">
        <v>844769000</v>
      </c>
      <c r="AB58" s="45">
        <v>0</v>
      </c>
      <c r="AC58" s="45">
        <v>28836496.23</v>
      </c>
      <c r="AD58" s="45">
        <v>0</v>
      </c>
      <c r="AE58" s="46">
        <v>0</v>
      </c>
    </row>
    <row r="59" spans="1:31" s="1" customFormat="1" ht="15" customHeight="1">
      <c r="A59" s="7"/>
      <c r="B59" s="17" t="s">
        <v>9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6"/>
    </row>
    <row r="60" spans="1:31" s="4" customFormat="1" ht="15" customHeight="1">
      <c r="A60" s="7" t="s">
        <v>23</v>
      </c>
      <c r="B60" s="15" t="s">
        <v>10</v>
      </c>
      <c r="C60" s="45">
        <v>6790383.1799999997</v>
      </c>
      <c r="D60" s="45">
        <v>16470667.119999999</v>
      </c>
      <c r="E60" s="45">
        <v>0</v>
      </c>
      <c r="F60" s="45">
        <v>0</v>
      </c>
      <c r="G60" s="45">
        <v>0</v>
      </c>
      <c r="H60" s="45">
        <v>1362.2807700000001</v>
      </c>
      <c r="I60" s="45">
        <v>12849132</v>
      </c>
      <c r="J60" s="45">
        <v>0</v>
      </c>
      <c r="K60" s="45">
        <v>369256.9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6681000</v>
      </c>
      <c r="U60" s="45">
        <v>7007812</v>
      </c>
      <c r="V60" s="45">
        <v>0</v>
      </c>
      <c r="W60" s="45">
        <v>0</v>
      </c>
      <c r="X60" s="45">
        <v>0</v>
      </c>
      <c r="Y60" s="45">
        <v>12790664</v>
      </c>
      <c r="Z60" s="45">
        <v>193389954</v>
      </c>
      <c r="AA60" s="45">
        <v>8796304.8000000007</v>
      </c>
      <c r="AB60" s="45">
        <v>0</v>
      </c>
      <c r="AC60" s="45">
        <v>0</v>
      </c>
      <c r="AD60" s="45">
        <v>0</v>
      </c>
      <c r="AE60" s="46">
        <v>0</v>
      </c>
    </row>
    <row r="61" spans="1:31" s="4" customFormat="1" ht="15" customHeight="1">
      <c r="A61" s="7"/>
      <c r="B61" s="17" t="s">
        <v>56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6"/>
    </row>
    <row r="62" spans="1:31" s="4" customFormat="1" ht="15" customHeight="1">
      <c r="A62" s="7" t="s">
        <v>24</v>
      </c>
      <c r="B62" s="15" t="s">
        <v>101</v>
      </c>
      <c r="C62" s="45">
        <v>0</v>
      </c>
      <c r="D62" s="45">
        <v>2922000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6323000</v>
      </c>
      <c r="O62" s="45">
        <v>0</v>
      </c>
      <c r="P62" s="45">
        <v>500000000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28708669.219999999</v>
      </c>
      <c r="Y62" s="45">
        <v>0</v>
      </c>
      <c r="Z62" s="45">
        <v>135000000</v>
      </c>
      <c r="AA62" s="45">
        <v>108773016.81</v>
      </c>
      <c r="AB62" s="45">
        <v>0</v>
      </c>
      <c r="AC62" s="45">
        <v>0</v>
      </c>
      <c r="AD62" s="45">
        <v>0</v>
      </c>
      <c r="AE62" s="46">
        <v>0</v>
      </c>
    </row>
    <row r="63" spans="1:31" s="4" customFormat="1" ht="15" customHeight="1">
      <c r="A63" s="7"/>
      <c r="B63" s="17" t="s">
        <v>102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6"/>
    </row>
    <row r="64" spans="1:31" s="4" customFormat="1" ht="15" customHeight="1">
      <c r="A64" s="7" t="s">
        <v>25</v>
      </c>
      <c r="B64" s="15" t="s">
        <v>103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1557064</v>
      </c>
      <c r="W64" s="45">
        <v>190104</v>
      </c>
      <c r="X64" s="45">
        <v>0</v>
      </c>
      <c r="Y64" s="45">
        <v>0</v>
      </c>
      <c r="Z64" s="45">
        <v>186000</v>
      </c>
      <c r="AA64" s="45">
        <v>0</v>
      </c>
      <c r="AB64" s="45">
        <v>0</v>
      </c>
      <c r="AC64" s="45">
        <v>0</v>
      </c>
      <c r="AD64" s="45">
        <v>0</v>
      </c>
      <c r="AE64" s="46">
        <v>0</v>
      </c>
    </row>
    <row r="65" spans="1:31" s="4" customFormat="1" ht="15" customHeight="1">
      <c r="A65" s="7"/>
      <c r="B65" s="17" t="s">
        <v>104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6"/>
    </row>
    <row r="66" spans="1:31" s="4" customFormat="1" ht="15" customHeight="1">
      <c r="A66" s="7" t="s">
        <v>26</v>
      </c>
      <c r="B66" s="15" t="s">
        <v>105</v>
      </c>
      <c r="C66" s="45">
        <v>13079745.98</v>
      </c>
      <c r="D66" s="45">
        <v>-2542410166.1100006</v>
      </c>
      <c r="E66" s="45">
        <v>-4825044.59</v>
      </c>
      <c r="F66" s="45">
        <v>-1136769.1499999994</v>
      </c>
      <c r="G66" s="45">
        <v>38887.5</v>
      </c>
      <c r="H66" s="45">
        <v>-18571.958160000002</v>
      </c>
      <c r="I66" s="45">
        <v>1052199.48</v>
      </c>
      <c r="J66" s="45">
        <v>1017550</v>
      </c>
      <c r="K66" s="45">
        <v>-288978.27</v>
      </c>
      <c r="L66" s="45">
        <v>-12673983.57</v>
      </c>
      <c r="M66" s="45">
        <v>0</v>
      </c>
      <c r="N66" s="45">
        <v>-144443290.93000001</v>
      </c>
      <c r="O66" s="45">
        <v>1177284.8</v>
      </c>
      <c r="P66" s="45">
        <v>-256820610</v>
      </c>
      <c r="Q66" s="45">
        <v>100590.66612899955</v>
      </c>
      <c r="R66" s="45">
        <v>-641491000</v>
      </c>
      <c r="S66" s="45">
        <v>445000</v>
      </c>
      <c r="T66" s="45">
        <v>-5576000</v>
      </c>
      <c r="U66" s="45">
        <v>-62884401</v>
      </c>
      <c r="V66" s="45">
        <v>-124245486</v>
      </c>
      <c r="W66" s="45">
        <v>-3246786</v>
      </c>
      <c r="X66" s="45">
        <v>-21234056.59</v>
      </c>
      <c r="Y66" s="45">
        <v>0</v>
      </c>
      <c r="Z66" s="45">
        <v>-220040100</v>
      </c>
      <c r="AA66" s="45">
        <v>-26672695.740000002</v>
      </c>
      <c r="AB66" s="45">
        <v>-1396244.75</v>
      </c>
      <c r="AC66" s="45">
        <v>-5063028.7699999996</v>
      </c>
      <c r="AD66" s="45">
        <v>0</v>
      </c>
      <c r="AE66" s="46">
        <v>178672.93</v>
      </c>
    </row>
    <row r="67" spans="1:31" s="4" customFormat="1" ht="15" customHeight="1">
      <c r="A67" s="7"/>
      <c r="B67" s="17" t="s">
        <v>106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6"/>
    </row>
    <row r="68" spans="1:31" s="4" customFormat="1" ht="15" customHeight="1">
      <c r="A68" s="7" t="s">
        <v>27</v>
      </c>
      <c r="B68" s="15" t="s">
        <v>107</v>
      </c>
      <c r="C68" s="45">
        <v>-25471717.48</v>
      </c>
      <c r="D68" s="45">
        <v>543252189.88</v>
      </c>
      <c r="E68" s="45">
        <v>24183586.030000001</v>
      </c>
      <c r="F68" s="45">
        <v>163414746</v>
      </c>
      <c r="G68" s="45">
        <v>-48660890.520000003</v>
      </c>
      <c r="H68" s="45">
        <v>0</v>
      </c>
      <c r="I68" s="45">
        <v>11109937.76</v>
      </c>
      <c r="J68" s="45">
        <v>702818</v>
      </c>
      <c r="K68" s="45">
        <v>1379185.75</v>
      </c>
      <c r="L68" s="45">
        <v>-562982.38999999897</v>
      </c>
      <c r="M68" s="45">
        <v>-299070</v>
      </c>
      <c r="N68" s="45">
        <v>-919362398.91999996</v>
      </c>
      <c r="O68" s="45">
        <v>-28352439.530000001</v>
      </c>
      <c r="P68" s="45">
        <v>-1495969365</v>
      </c>
      <c r="Q68" s="45">
        <v>44303838.579999998</v>
      </c>
      <c r="R68" s="45">
        <v>-3762152000</v>
      </c>
      <c r="S68" s="45">
        <v>-430000</v>
      </c>
      <c r="T68" s="45">
        <v>269000</v>
      </c>
      <c r="U68" s="45">
        <v>-294626170</v>
      </c>
      <c r="V68" s="45">
        <v>1068070442</v>
      </c>
      <c r="W68" s="45">
        <v>11640079</v>
      </c>
      <c r="X68" s="45">
        <v>40096682.530000001</v>
      </c>
      <c r="Y68" s="45">
        <v>41419249.909999996</v>
      </c>
      <c r="Z68" s="45">
        <v>442088954</v>
      </c>
      <c r="AA68" s="45">
        <v>-504908661.32999992</v>
      </c>
      <c r="AB68" s="45">
        <v>1657559.49</v>
      </c>
      <c r="AC68" s="45">
        <v>22576544.98</v>
      </c>
      <c r="AD68" s="45">
        <v>0</v>
      </c>
      <c r="AE68" s="46">
        <v>10132088.66</v>
      </c>
    </row>
    <row r="69" spans="1:31" s="4" customFormat="1" ht="15" customHeight="1">
      <c r="A69" s="7"/>
      <c r="B69" s="17" t="s">
        <v>108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6"/>
    </row>
    <row r="70" spans="1:31" s="4" customFormat="1" ht="15" customHeight="1">
      <c r="A70" s="7" t="s">
        <v>28</v>
      </c>
      <c r="B70" s="15" t="s">
        <v>11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460987.94</v>
      </c>
      <c r="M70" s="45">
        <v>900038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  <c r="V70" s="45">
        <v>0</v>
      </c>
      <c r="W70" s="45">
        <v>0</v>
      </c>
      <c r="X70" s="45">
        <v>-9988890.2599999998</v>
      </c>
      <c r="Y70" s="45">
        <v>1350373.69</v>
      </c>
      <c r="Z70" s="45">
        <v>20099303</v>
      </c>
      <c r="AA70" s="45">
        <v>0</v>
      </c>
      <c r="AB70" s="45">
        <v>0</v>
      </c>
      <c r="AC70" s="45">
        <v>-1623406.44</v>
      </c>
      <c r="AD70" s="45">
        <v>0</v>
      </c>
      <c r="AE70" s="46">
        <v>0</v>
      </c>
    </row>
    <row r="71" spans="1:31" s="4" customFormat="1" ht="15" customHeight="1">
      <c r="A71" s="7"/>
      <c r="B71" s="17" t="s">
        <v>57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6"/>
    </row>
    <row r="72" spans="1:31" s="4" customFormat="1" ht="15" customHeight="1">
      <c r="A72" s="7" t="s">
        <v>29</v>
      </c>
      <c r="B72" s="15" t="s">
        <v>109</v>
      </c>
      <c r="C72" s="45">
        <v>81224163.540000007</v>
      </c>
      <c r="D72" s="45">
        <v>2002501363.01</v>
      </c>
      <c r="E72" s="45">
        <v>10018718.369999999</v>
      </c>
      <c r="F72" s="45">
        <v>90702500.959999993</v>
      </c>
      <c r="G72" s="45">
        <v>-748124.84</v>
      </c>
      <c r="H72" s="45">
        <v>186687.59125</v>
      </c>
      <c r="I72" s="45">
        <v>117107969.17</v>
      </c>
      <c r="J72" s="45">
        <v>35606281</v>
      </c>
      <c r="K72" s="45">
        <v>13912451.140000001</v>
      </c>
      <c r="L72" s="45">
        <v>9559064.2799999993</v>
      </c>
      <c r="M72" s="45">
        <v>4727240.34</v>
      </c>
      <c r="N72" s="45">
        <v>260001956.53999999</v>
      </c>
      <c r="O72" s="45">
        <v>33690976.079999998</v>
      </c>
      <c r="P72" s="45">
        <v>4464106443</v>
      </c>
      <c r="Q72" s="45">
        <v>211298793.87</v>
      </c>
      <c r="R72" s="45">
        <v>3335647000</v>
      </c>
      <c r="S72" s="45">
        <v>8824000</v>
      </c>
      <c r="T72" s="45">
        <v>17262000</v>
      </c>
      <c r="U72" s="45">
        <v>28093491</v>
      </c>
      <c r="V72" s="45">
        <v>2529707</v>
      </c>
      <c r="W72" s="45">
        <v>-2969816</v>
      </c>
      <c r="X72" s="45">
        <v>16356672.6</v>
      </c>
      <c r="Y72" s="45">
        <v>44349726.689999998</v>
      </c>
      <c r="Z72" s="45">
        <v>1073689035</v>
      </c>
      <c r="AA72" s="45">
        <v>170845999.22</v>
      </c>
      <c r="AB72" s="45">
        <v>0</v>
      </c>
      <c r="AC72" s="45">
        <v>387967.63</v>
      </c>
      <c r="AD72" s="45">
        <v>155000</v>
      </c>
      <c r="AE72" s="46">
        <v>0</v>
      </c>
    </row>
    <row r="73" spans="1:31" s="4" customFormat="1" ht="15" customHeight="1">
      <c r="A73" s="7"/>
      <c r="B73" s="17" t="s">
        <v>110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6"/>
    </row>
    <row r="74" spans="1:31" s="4" customFormat="1" ht="15" customHeight="1">
      <c r="A74" s="7" t="s">
        <v>30</v>
      </c>
      <c r="B74" s="15" t="s">
        <v>111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5">
        <v>-2.32599</v>
      </c>
      <c r="I74" s="45">
        <v>-37607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-377335</v>
      </c>
      <c r="W74" s="45">
        <v>0</v>
      </c>
      <c r="X74" s="45">
        <v>0</v>
      </c>
      <c r="Y74" s="45">
        <v>0</v>
      </c>
      <c r="Z74" s="45">
        <v>-2119636</v>
      </c>
      <c r="AA74" s="45">
        <v>0</v>
      </c>
      <c r="AB74" s="45">
        <v>0</v>
      </c>
      <c r="AC74" s="45">
        <v>0</v>
      </c>
      <c r="AD74" s="45">
        <v>0</v>
      </c>
      <c r="AE74" s="46">
        <v>0</v>
      </c>
    </row>
    <row r="75" spans="1:31" s="4" customFormat="1" ht="15" customHeight="1">
      <c r="A75" s="7"/>
      <c r="B75" s="17" t="s">
        <v>112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6"/>
    </row>
    <row r="76" spans="1:31" s="4" customFormat="1" ht="15" customHeight="1">
      <c r="A76" s="7" t="s">
        <v>31</v>
      </c>
      <c r="B76" s="15" t="s">
        <v>113</v>
      </c>
      <c r="C76" s="45">
        <v>21532151.579999998</v>
      </c>
      <c r="D76" s="45">
        <v>48105992.890000001</v>
      </c>
      <c r="E76" s="45">
        <v>1999044.76</v>
      </c>
      <c r="F76" s="45">
        <v>10444452.300000001</v>
      </c>
      <c r="G76" s="45">
        <v>-7962620.6699999999</v>
      </c>
      <c r="H76" s="45">
        <v>14147.736939999999</v>
      </c>
      <c r="I76" s="45">
        <v>14839893.720000001</v>
      </c>
      <c r="J76" s="45">
        <v>3037478</v>
      </c>
      <c r="K76" s="45">
        <v>459267.54</v>
      </c>
      <c r="L76" s="45">
        <v>12380854.1299865</v>
      </c>
      <c r="M76" s="45">
        <v>2490212</v>
      </c>
      <c r="N76" s="45">
        <v>7510345.2499999702</v>
      </c>
      <c r="O76" s="45">
        <v>898487.44999999925</v>
      </c>
      <c r="P76" s="45">
        <v>129633044</v>
      </c>
      <c r="Q76" s="45">
        <v>30829334.239999998</v>
      </c>
      <c r="R76" s="45">
        <v>-245163000</v>
      </c>
      <c r="S76" s="45">
        <v>2176000</v>
      </c>
      <c r="T76" s="45">
        <v>1709000</v>
      </c>
      <c r="U76" s="45">
        <v>18899153</v>
      </c>
      <c r="V76" s="45">
        <v>288723685</v>
      </c>
      <c r="W76" s="45">
        <v>-1612616</v>
      </c>
      <c r="X76" s="45">
        <v>16664366.98</v>
      </c>
      <c r="Y76" s="45">
        <v>10387843.970000001</v>
      </c>
      <c r="Z76" s="45">
        <v>237283494</v>
      </c>
      <c r="AA76" s="45">
        <v>-7365981.8000021912</v>
      </c>
      <c r="AB76" s="45">
        <v>17939765.319999989</v>
      </c>
      <c r="AC76" s="45">
        <v>-7907850.3899999997</v>
      </c>
      <c r="AD76" s="45">
        <v>2163679.9400000055</v>
      </c>
      <c r="AE76" s="46">
        <v>25813327.149999999</v>
      </c>
    </row>
    <row r="77" spans="1:31" s="4" customFormat="1" ht="15" customHeight="1">
      <c r="A77" s="7"/>
      <c r="B77" s="17" t="s">
        <v>114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6"/>
    </row>
    <row r="78" spans="1:31" s="4" customFormat="1" ht="15" customHeight="1">
      <c r="A78" s="7" t="s">
        <v>32</v>
      </c>
      <c r="B78" s="15" t="s">
        <v>115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0</v>
      </c>
      <c r="Z78" s="45">
        <v>0</v>
      </c>
      <c r="AA78" s="45">
        <v>0</v>
      </c>
      <c r="AB78" s="45">
        <v>0</v>
      </c>
      <c r="AC78" s="45">
        <v>0</v>
      </c>
      <c r="AD78" s="45">
        <v>0</v>
      </c>
      <c r="AE78" s="46">
        <v>0</v>
      </c>
    </row>
    <row r="79" spans="1:31" s="4" customFormat="1" ht="15" customHeight="1">
      <c r="A79" s="7"/>
      <c r="B79" s="17" t="s">
        <v>116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6"/>
    </row>
    <row r="80" spans="1:31" s="4" customFormat="1" ht="15" customHeight="1">
      <c r="A80" s="7" t="s">
        <v>33</v>
      </c>
      <c r="B80" s="15" t="s">
        <v>117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6">
        <v>0</v>
      </c>
    </row>
    <row r="81" spans="1:31" s="4" customFormat="1" ht="15" customHeight="1">
      <c r="A81" s="7"/>
      <c r="B81" s="17" t="s">
        <v>118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6"/>
    </row>
    <row r="82" spans="1:31" s="1" customFormat="1" ht="15" customHeight="1">
      <c r="A82" s="24"/>
      <c r="B82" s="25" t="s">
        <v>58</v>
      </c>
      <c r="C82" s="42">
        <f>+SUM(C58:C81)</f>
        <v>507584526.80000001</v>
      </c>
      <c r="D82" s="42">
        <f t="shared" ref="D82:AE82" si="2">+SUM(D58:D81)</f>
        <v>5671580100.5100002</v>
      </c>
      <c r="E82" s="42">
        <f t="shared" si="2"/>
        <v>48876304.569999993</v>
      </c>
      <c r="F82" s="42">
        <f t="shared" si="2"/>
        <v>280924930.11000001</v>
      </c>
      <c r="G82" s="42">
        <f t="shared" si="2"/>
        <v>99067251.469999984</v>
      </c>
      <c r="H82" s="42">
        <f t="shared" si="2"/>
        <v>355570.71281</v>
      </c>
      <c r="I82" s="42">
        <f t="shared" si="2"/>
        <v>306921525.13</v>
      </c>
      <c r="J82" s="42">
        <f t="shared" si="2"/>
        <v>99864127</v>
      </c>
      <c r="K82" s="42">
        <f>+SUM(K58:K81)</f>
        <v>35831183.059999995</v>
      </c>
      <c r="L82" s="42">
        <f t="shared" si="2"/>
        <v>314291970.38998652</v>
      </c>
      <c r="M82" s="42">
        <v>26750042.399999999</v>
      </c>
      <c r="N82" s="42">
        <v>1630029611.9400001</v>
      </c>
      <c r="O82" s="42">
        <v>187414308.80000001</v>
      </c>
      <c r="P82" s="42">
        <f t="shared" si="2"/>
        <v>7185093247</v>
      </c>
      <c r="Q82" s="42">
        <f t="shared" si="2"/>
        <v>367782557.35612899</v>
      </c>
      <c r="R82" s="42">
        <f t="shared" si="2"/>
        <v>4586841000</v>
      </c>
      <c r="S82" s="42">
        <f t="shared" si="2"/>
        <v>74015000</v>
      </c>
      <c r="T82" s="42">
        <f t="shared" si="2"/>
        <v>38983000</v>
      </c>
      <c r="U82" s="42">
        <f t="shared" si="2"/>
        <v>226489885</v>
      </c>
      <c r="V82" s="42">
        <f>+SUM(V58:V81)</f>
        <v>2529321402</v>
      </c>
      <c r="W82" s="42">
        <f t="shared" si="2"/>
        <v>21500965</v>
      </c>
      <c r="X82" s="42">
        <f t="shared" si="2"/>
        <v>164603444.47999999</v>
      </c>
      <c r="Y82" s="42">
        <f t="shared" si="2"/>
        <v>176890805.25999999</v>
      </c>
      <c r="Z82" s="42">
        <f t="shared" si="2"/>
        <v>3136300288</v>
      </c>
      <c r="AA82" s="42">
        <f t="shared" si="2"/>
        <v>594236981.95999777</v>
      </c>
      <c r="AB82" s="42">
        <f t="shared" si="2"/>
        <v>18201080.059999987</v>
      </c>
      <c r="AC82" s="42">
        <f t="shared" si="2"/>
        <v>37206723.240000002</v>
      </c>
      <c r="AD82" s="42">
        <f t="shared" si="2"/>
        <v>2318679.9400000055</v>
      </c>
      <c r="AE82" s="44">
        <f t="shared" si="2"/>
        <v>36124088.739999995</v>
      </c>
    </row>
    <row r="83" spans="1:31" ht="15" customHeight="1">
      <c r="A83" s="26"/>
      <c r="B83" s="27" t="s">
        <v>59</v>
      </c>
      <c r="C83" s="41">
        <f>+C82+C56</f>
        <v>7394710271.9299994</v>
      </c>
      <c r="D83" s="41">
        <f t="shared" ref="D83:AE83" si="3">+D82+D56</f>
        <v>54779089662.849998</v>
      </c>
      <c r="E83" s="41">
        <f t="shared" si="3"/>
        <v>1237156324.76</v>
      </c>
      <c r="F83" s="41">
        <f t="shared" si="3"/>
        <v>3323540918.3999996</v>
      </c>
      <c r="G83" s="41">
        <f t="shared" si="3"/>
        <v>861365967.04000008</v>
      </c>
      <c r="H83" s="41">
        <f t="shared" si="3"/>
        <v>2302887.9882399999</v>
      </c>
      <c r="I83" s="41">
        <f t="shared" si="3"/>
        <v>1339231808.9200001</v>
      </c>
      <c r="J83" s="41">
        <f t="shared" si="3"/>
        <v>713929765</v>
      </c>
      <c r="K83" s="41">
        <f>+K82+K56</f>
        <v>282138973.59999996</v>
      </c>
      <c r="L83" s="41">
        <f t="shared" si="3"/>
        <v>9372308965.5199852</v>
      </c>
      <c r="M83" s="41">
        <v>422941071.14999998</v>
      </c>
      <c r="N83" s="41">
        <v>19050407374.5</v>
      </c>
      <c r="O83" s="41">
        <v>206945119.57000002</v>
      </c>
      <c r="P83" s="41">
        <f t="shared" si="3"/>
        <v>81657168191</v>
      </c>
      <c r="Q83" s="41">
        <f t="shared" si="3"/>
        <v>1351815244.516129</v>
      </c>
      <c r="R83" s="41">
        <f t="shared" si="3"/>
        <v>46227159000</v>
      </c>
      <c r="S83" s="41">
        <f t="shared" si="3"/>
        <v>647562000</v>
      </c>
      <c r="T83" s="41">
        <f t="shared" si="3"/>
        <v>543138098.39999998</v>
      </c>
      <c r="U83" s="41">
        <f t="shared" si="3"/>
        <v>3794809390</v>
      </c>
      <c r="V83" s="41">
        <f t="shared" si="3"/>
        <v>36053117786</v>
      </c>
      <c r="W83" s="41">
        <f t="shared" si="3"/>
        <v>26061254</v>
      </c>
      <c r="X83" s="41">
        <f t="shared" si="3"/>
        <v>2321504871.0800004</v>
      </c>
      <c r="Y83" s="41">
        <f t="shared" si="3"/>
        <v>2040287858.47</v>
      </c>
      <c r="Z83" s="41">
        <f t="shared" si="3"/>
        <v>56815089732</v>
      </c>
      <c r="AA83" s="41">
        <f t="shared" si="3"/>
        <v>2243735408.4999976</v>
      </c>
      <c r="AB83" s="41">
        <f t="shared" si="3"/>
        <v>5704621563.5200014</v>
      </c>
      <c r="AC83" s="41">
        <f t="shared" si="3"/>
        <v>962407408.74000001</v>
      </c>
      <c r="AD83" s="41">
        <f t="shared" si="3"/>
        <v>33209253.580000006</v>
      </c>
      <c r="AE83" s="43">
        <f t="shared" si="3"/>
        <v>1095915229.8900001</v>
      </c>
    </row>
    <row r="84" spans="1:31" ht="15" customHeight="1">
      <c r="A84" s="1"/>
      <c r="B84" s="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ht="15" customHeight="1">
      <c r="A85" s="28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ht="15" customHeight="1">
      <c r="A86" s="29" t="s">
        <v>60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</sheetData>
  <pageMargins left="0.70866141732283472" right="0.70866141732283472" top="0.27559055118110237" bottom="0.39370078740157483" header="0.15748031496062992" footer="0.31496062992125984"/>
  <pageSetup paperSize="9" scale="62" orientation="portrait" r:id="rId1"/>
  <colBreaks count="28" manualBreakCount="28">
    <brk id="3" max="1048575" man="1"/>
    <brk id="4" max="1048575" man="1"/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JUN 2018</vt:lpstr>
      <vt:lpstr>'JUN 2018'!Print_Area</vt:lpstr>
      <vt:lpstr>'JUN 2018'!Print_Titles</vt:lpstr>
      <vt:lpstr>'JUN 2018'!Títulos_de_Impressão</vt:lpstr>
    </vt:vector>
  </TitlesOfParts>
  <Company>Associação Portuguesa de Bancos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Flores</dc:creator>
  <cp:lastModifiedBy>Vera Flores</cp:lastModifiedBy>
  <cp:lastPrinted>2019-01-25T10:37:40Z</cp:lastPrinted>
  <dcterms:created xsi:type="dcterms:W3CDTF">2011-04-11T09:48:27Z</dcterms:created>
  <dcterms:modified xsi:type="dcterms:W3CDTF">2019-02-20T10:19:47Z</dcterms:modified>
</cp:coreProperties>
</file>